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80" windowWidth="15600" windowHeight="6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721" i="1" l="1"/>
  <c r="B716" i="1"/>
  <c r="B712" i="1"/>
  <c r="B708" i="1"/>
  <c r="B704" i="1"/>
  <c r="B700" i="1"/>
  <c r="B696" i="1"/>
  <c r="B690" i="1"/>
  <c r="B685" i="1"/>
  <c r="B681" i="1"/>
  <c r="B677" i="1"/>
  <c r="B673" i="1"/>
  <c r="B669" i="1"/>
  <c r="B665" i="1"/>
  <c r="B659" i="1"/>
  <c r="B652" i="1"/>
  <c r="B645" i="1"/>
  <c r="B638" i="1"/>
  <c r="B631" i="1"/>
  <c r="B624" i="1"/>
  <c r="B617" i="1"/>
  <c r="B608" i="1"/>
  <c r="B602" i="1"/>
  <c r="B599" i="1"/>
  <c r="B593" i="1"/>
  <c r="B590" i="1"/>
  <c r="B584" i="1"/>
  <c r="B581" i="1"/>
  <c r="B575" i="1"/>
  <c r="B572" i="1"/>
  <c r="B566" i="1"/>
  <c r="B563" i="1"/>
  <c r="B557" i="1"/>
  <c r="B554" i="1"/>
  <c r="B548" i="1"/>
  <c r="B543" i="1"/>
  <c r="B537" i="1"/>
  <c r="B534" i="1"/>
  <c r="B528" i="1"/>
  <c r="B525" i="1"/>
  <c r="B519" i="1"/>
  <c r="B516" i="1"/>
  <c r="B510" i="1"/>
  <c r="B507" i="1"/>
  <c r="B501" i="1"/>
  <c r="B498" i="1"/>
  <c r="B492" i="1"/>
  <c r="B489" i="1"/>
  <c r="B483" i="1"/>
  <c r="B478" i="1"/>
  <c r="B472" i="1"/>
  <c r="B469" i="1"/>
  <c r="B463" i="1"/>
  <c r="B460" i="1"/>
  <c r="B454" i="1"/>
  <c r="B451" i="1"/>
  <c r="B445" i="1"/>
  <c r="B442" i="1"/>
  <c r="B436" i="1"/>
  <c r="B433" i="1"/>
  <c r="B427" i="1"/>
  <c r="B424" i="1"/>
  <c r="B418" i="1"/>
  <c r="B413" i="1" l="1"/>
  <c r="B407" i="1"/>
  <c r="B404" i="1"/>
  <c r="B398" i="1"/>
  <c r="B395" i="1"/>
  <c r="B389" i="1"/>
  <c r="B386" i="1"/>
  <c r="B380" i="1"/>
  <c r="B377" i="1"/>
  <c r="B371" i="1"/>
  <c r="B368" i="1"/>
  <c r="B362" i="1"/>
  <c r="B359" i="1"/>
  <c r="B353" i="1"/>
  <c r="B348" i="1"/>
  <c r="B341" i="1"/>
  <c r="B334" i="1"/>
  <c r="B327" i="1"/>
  <c r="B320" i="1"/>
  <c r="B313" i="1"/>
  <c r="B306" i="1"/>
  <c r="B297" i="1"/>
  <c r="B290" i="1"/>
  <c r="B283" i="1"/>
  <c r="B276" i="1"/>
  <c r="B269" i="1"/>
  <c r="B262" i="1"/>
  <c r="B255" i="1"/>
  <c r="B239" i="1"/>
  <c r="B232" i="1"/>
  <c r="B225" i="1"/>
  <c r="B218" i="1"/>
  <c r="B211" i="1"/>
  <c r="B204" i="1"/>
  <c r="B183" i="1"/>
  <c r="B177" i="1"/>
  <c r="B171" i="1"/>
  <c r="B165" i="1"/>
  <c r="B159" i="1"/>
  <c r="B138" i="1"/>
  <c r="B132" i="1"/>
  <c r="B126" i="1"/>
  <c r="B120" i="1"/>
  <c r="B114" i="1"/>
  <c r="B97" i="1"/>
  <c r="B93" i="1"/>
  <c r="B89" i="1"/>
  <c r="B85" i="1"/>
  <c r="B81" i="1"/>
  <c r="B754" i="1" l="1"/>
  <c r="B246" i="1" l="1"/>
  <c r="B195" i="1"/>
  <c r="B189" i="1"/>
  <c r="B150" i="1"/>
  <c r="B144" i="1"/>
  <c r="B106" i="1"/>
  <c r="B101" i="1"/>
  <c r="B75" i="1" l="1"/>
  <c r="B68" i="1" l="1"/>
  <c r="B59" i="1"/>
  <c r="B939" i="1" l="1"/>
  <c r="B914" i="1"/>
  <c r="B890" i="1"/>
  <c r="B867" i="1"/>
  <c r="B843" i="1"/>
  <c r="B820" i="1"/>
  <c r="B797" i="1"/>
  <c r="B1112" i="1" l="1"/>
  <c r="B1093" i="1"/>
  <c r="B1074" i="1"/>
  <c r="B1050" i="1"/>
  <c r="B1027" i="1"/>
  <c r="B1002" i="1"/>
  <c r="B977" i="1"/>
  <c r="B952" i="1"/>
  <c r="B927" i="1"/>
  <c r="B903" i="1"/>
  <c r="B880" i="1"/>
  <c r="B856" i="1"/>
  <c r="B833" i="1"/>
  <c r="B810" i="1"/>
  <c r="B787" i="1"/>
  <c r="B767" i="1"/>
  <c r="B747" i="1"/>
  <c r="B1041" i="1" l="1"/>
  <c r="B1042" i="1" s="1"/>
  <c r="B1044" i="1" s="1"/>
  <c r="B1045" i="1" s="1"/>
  <c r="B1047" i="1" s="1"/>
  <c r="B1048" i="1" s="1"/>
  <c r="B894" i="1"/>
  <c r="B895" i="1" s="1"/>
  <c r="B897" i="1" s="1"/>
  <c r="B898" i="1" s="1"/>
  <c r="B900" i="1" s="1"/>
  <c r="B901" i="1" s="1"/>
  <c r="B847" i="1"/>
  <c r="B848" i="1" s="1"/>
  <c r="B850" i="1" s="1"/>
  <c r="B851" i="1" s="1"/>
  <c r="B853" i="1" s="1"/>
  <c r="B854" i="1" s="1"/>
  <c r="B801" i="1"/>
  <c r="B802" i="1" s="1"/>
  <c r="B804" i="1" s="1"/>
  <c r="B805" i="1" s="1"/>
  <c r="B807" i="1" s="1"/>
  <c r="B808" i="1" s="1"/>
  <c r="B938" i="1" l="1"/>
  <c r="B932" i="1"/>
  <c r="B933" i="1" s="1"/>
  <c r="B934" i="1" s="1"/>
  <c r="B913" i="1"/>
  <c r="B907" i="1"/>
  <c r="B908" i="1" s="1"/>
  <c r="B909" i="1" s="1"/>
  <c r="B866" i="1"/>
  <c r="B860" i="1"/>
  <c r="B861" i="1" s="1"/>
  <c r="B862" i="1" s="1"/>
  <c r="B42" i="1" l="1"/>
  <c r="A43" i="1" s="1"/>
  <c r="A53" i="1" s="1"/>
  <c r="B1099" i="1"/>
  <c r="B1080" i="1"/>
  <c r="B1061" i="1"/>
  <c r="B1037" i="1"/>
  <c r="B1014" i="1"/>
  <c r="B989" i="1"/>
  <c r="B964" i="1"/>
  <c r="B774" i="1"/>
  <c r="B734" i="1"/>
  <c r="A735" i="1" s="1"/>
  <c r="A749" i="1" s="1"/>
  <c r="B778" i="1"/>
  <c r="B779" i="1" s="1"/>
  <c r="B781" i="1" s="1"/>
  <c r="B782" i="1" s="1"/>
  <c r="B784" i="1" s="1"/>
  <c r="B785" i="1" s="1"/>
  <c r="B758" i="1"/>
  <c r="B759" i="1" s="1"/>
  <c r="B761" i="1" s="1"/>
  <c r="B762" i="1" s="1"/>
  <c r="B764" i="1" s="1"/>
  <c r="B765" i="1" s="1"/>
  <c r="B738" i="1"/>
  <c r="B739" i="1" s="1"/>
  <c r="B741" i="1" s="1"/>
  <c r="B742" i="1" s="1"/>
  <c r="B744" i="1" s="1"/>
  <c r="B745" i="1" s="1"/>
  <c r="A60" i="1" l="1"/>
  <c r="A69" i="1" s="1"/>
  <c r="A77" i="1" s="1"/>
  <c r="A82" i="1" s="1"/>
  <c r="A86" i="1" s="1"/>
  <c r="A90" i="1" s="1"/>
  <c r="A94" i="1" s="1"/>
  <c r="A98" i="1" s="1"/>
  <c r="A755" i="1"/>
  <c r="A769" i="1" s="1"/>
  <c r="A775" i="1" s="1"/>
  <c r="A790" i="1" s="1"/>
  <c r="A798" i="1" s="1"/>
  <c r="A811" i="1" s="1"/>
  <c r="B1103" i="1"/>
  <c r="B1104" i="1" s="1"/>
  <c r="B1106" i="1" s="1"/>
  <c r="B1107" i="1" s="1"/>
  <c r="B1109" i="1" s="1"/>
  <c r="B1110" i="1" s="1"/>
  <c r="B1084" i="1"/>
  <c r="B1085" i="1" s="1"/>
  <c r="B1087" i="1" s="1"/>
  <c r="B1088" i="1" s="1"/>
  <c r="B1090" i="1" s="1"/>
  <c r="B1091" i="1" s="1"/>
  <c r="A821" i="1" l="1"/>
  <c r="A836" i="1" s="1"/>
  <c r="A844" i="1" s="1"/>
  <c r="A858" i="1" s="1"/>
  <c r="A868" i="1" s="1"/>
  <c r="A883" i="1" s="1"/>
  <c r="A891" i="1" s="1"/>
  <c r="A905" i="1" s="1"/>
  <c r="A915" i="1" s="1"/>
  <c r="A930" i="1" s="1"/>
  <c r="A940" i="1" s="1"/>
  <c r="A955" i="1" s="1"/>
  <c r="A965" i="1" s="1"/>
  <c r="A980" i="1" s="1"/>
  <c r="A990" i="1" s="1"/>
  <c r="A1005" i="1" s="1"/>
  <c r="A1015" i="1" s="1"/>
  <c r="A1030" i="1" s="1"/>
  <c r="A1038" i="1" s="1"/>
  <c r="A1052" i="1" s="1"/>
  <c r="A1062" i="1" s="1"/>
  <c r="A1077" i="1" s="1"/>
  <c r="A1081" i="1" s="1"/>
  <c r="A1096" i="1" s="1"/>
  <c r="A1100" i="1" s="1"/>
  <c r="B1065" i="1"/>
  <c r="B1066" i="1" s="1"/>
  <c r="B1068" i="1" s="1"/>
  <c r="B1069" i="1" s="1"/>
  <c r="B1071" i="1" s="1"/>
  <c r="B1072" i="1" s="1"/>
  <c r="B1060" i="1"/>
  <c r="B1036" i="1"/>
  <c r="B1018" i="1"/>
  <c r="B1019" i="1" s="1"/>
  <c r="B1021" i="1" s="1"/>
  <c r="B1022" i="1" s="1"/>
  <c r="B1024" i="1" s="1"/>
  <c r="B1025" i="1" s="1"/>
  <c r="B1013" i="1"/>
  <c r="B993" i="1"/>
  <c r="B994" i="1" s="1"/>
  <c r="B996" i="1" s="1"/>
  <c r="B997" i="1" s="1"/>
  <c r="B999" i="1" s="1"/>
  <c r="B1000" i="1" s="1"/>
  <c r="B988" i="1"/>
  <c r="B968" i="1"/>
  <c r="B969" i="1" s="1"/>
  <c r="B971" i="1" s="1"/>
  <c r="B972" i="1" s="1"/>
  <c r="B974" i="1" s="1"/>
  <c r="B975" i="1" s="1"/>
  <c r="B963" i="1"/>
  <c r="B943" i="1"/>
  <c r="B944" i="1" s="1"/>
  <c r="B946" i="1" s="1"/>
  <c r="B947" i="1" s="1"/>
  <c r="B949" i="1" s="1"/>
  <c r="B950" i="1" s="1"/>
  <c r="B918" i="1"/>
  <c r="B919" i="1" s="1"/>
  <c r="B921" i="1" s="1"/>
  <c r="B922" i="1" s="1"/>
  <c r="B924" i="1" s="1"/>
  <c r="B925" i="1" s="1"/>
  <c r="B889" i="1"/>
  <c r="B871" i="1"/>
  <c r="B872" i="1" s="1"/>
  <c r="B874" i="1" s="1"/>
  <c r="B875" i="1" s="1"/>
  <c r="B877" i="1" s="1"/>
  <c r="B878" i="1" s="1"/>
  <c r="B842" i="1"/>
  <c r="A103" i="1" l="1"/>
  <c r="B824" i="1"/>
  <c r="B825" i="1" s="1"/>
  <c r="B827" i="1" s="1"/>
  <c r="B828" i="1" s="1"/>
  <c r="B830" i="1" s="1"/>
  <c r="B831" i="1" s="1"/>
  <c r="B819" i="1"/>
  <c r="B796" i="1"/>
  <c r="A108" i="1" l="1"/>
  <c r="A115" i="1" s="1"/>
  <c r="A121" i="1" s="1"/>
  <c r="A127" i="1" s="1"/>
  <c r="A133" i="1" s="1"/>
  <c r="A139" i="1" s="1"/>
  <c r="A145" i="1" s="1"/>
  <c r="B813" i="1"/>
  <c r="B814" i="1" s="1"/>
  <c r="B815" i="1" s="1"/>
  <c r="A152" i="1" l="1"/>
  <c r="A160" i="1" s="1"/>
  <c r="A166" i="1" s="1"/>
  <c r="A172" i="1" s="1"/>
  <c r="A178" i="1" s="1"/>
  <c r="A184" i="1" s="1"/>
  <c r="A190" i="1" l="1"/>
  <c r="A197" i="1" s="1"/>
  <c r="A205" i="1" l="1"/>
  <c r="A212" i="1" s="1"/>
  <c r="A219" i="1" s="1"/>
  <c r="A226" i="1" s="1"/>
  <c r="A233" i="1" s="1"/>
  <c r="A240" i="1" s="1"/>
  <c r="A248" i="1" l="1"/>
  <c r="A256" i="1" s="1"/>
  <c r="A263" i="1" s="1"/>
  <c r="A270" i="1" s="1"/>
  <c r="A277" i="1" s="1"/>
  <c r="A284" i="1" s="1"/>
  <c r="A291" i="1" s="1"/>
  <c r="A299" i="1" s="1"/>
  <c r="A307" i="1" s="1"/>
  <c r="A314" i="1" s="1"/>
  <c r="A321" i="1" s="1"/>
  <c r="A328" i="1" s="1"/>
  <c r="A335" i="1" s="1"/>
  <c r="A342" i="1" s="1"/>
  <c r="A350" i="1" s="1"/>
  <c r="A360" i="1" s="1"/>
  <c r="A369" i="1" s="1"/>
  <c r="A378" i="1" s="1"/>
  <c r="A387" i="1" s="1"/>
  <c r="A396" i="1" s="1"/>
  <c r="A405" i="1" s="1"/>
  <c r="A415" i="1" s="1"/>
  <c r="A425" i="1" s="1"/>
  <c r="A434" i="1" s="1"/>
  <c r="A443" i="1" s="1"/>
  <c r="A452" i="1" s="1"/>
  <c r="A461" i="1" s="1"/>
  <c r="A470" i="1" s="1"/>
  <c r="A480" i="1" s="1"/>
  <c r="A490" i="1" s="1"/>
  <c r="A499" i="1" s="1"/>
  <c r="A508" i="1" s="1"/>
  <c r="A517" i="1" s="1"/>
  <c r="A526" i="1" s="1"/>
  <c r="A535" i="1" s="1"/>
  <c r="A545" i="1" s="1"/>
  <c r="A555" i="1" s="1"/>
  <c r="A564" i="1" s="1"/>
  <c r="A573" i="1" s="1"/>
  <c r="A582" i="1" s="1"/>
  <c r="A591" i="1" s="1"/>
  <c r="A600" i="1" s="1"/>
  <c r="A610" i="1" s="1"/>
  <c r="A618" i="1" s="1"/>
  <c r="A625" i="1" s="1"/>
  <c r="A632" i="1" s="1"/>
  <c r="A639" i="1" s="1"/>
  <c r="A646" i="1" s="1"/>
  <c r="A653" i="1" s="1"/>
  <c r="A661" i="1" s="1"/>
  <c r="A666" i="1" s="1"/>
  <c r="A670" i="1" s="1"/>
  <c r="A674" i="1" s="1"/>
  <c r="A678" i="1" s="1"/>
  <c r="A682" i="1" s="1"/>
  <c r="A687" i="1" s="1"/>
  <c r="A692" i="1" l="1"/>
  <c r="A697" i="1" s="1"/>
  <c r="A701" i="1" s="1"/>
  <c r="A705" i="1" s="1"/>
  <c r="A709" i="1" s="1"/>
  <c r="A713" i="1" s="1"/>
  <c r="A718" i="1" s="1"/>
</calcChain>
</file>

<file path=xl/sharedStrings.xml><?xml version="1.0" encoding="utf-8"?>
<sst xmlns="http://schemas.openxmlformats.org/spreadsheetml/2006/main" count="2438" uniqueCount="192">
  <si>
    <t>Each Slave Device:  data is addressed from 0 to 65535</t>
  </si>
  <si>
    <t>Mains</t>
  </si>
  <si>
    <t>Frequency</t>
  </si>
  <si>
    <t>Phase Angle</t>
  </si>
  <si>
    <t>Slave Device</t>
  </si>
  <si>
    <t>Circuit 1</t>
  </si>
  <si>
    <t>…….</t>
  </si>
  <si>
    <t>Address (HEX)</t>
  </si>
  <si>
    <t>Description</t>
  </si>
  <si>
    <t>Offset</t>
  </si>
  <si>
    <t>A L-L</t>
  </si>
  <si>
    <t>A L-N</t>
  </si>
  <si>
    <t>B L-L</t>
  </si>
  <si>
    <t>B L-N</t>
  </si>
  <si>
    <t>C L-L</t>
  </si>
  <si>
    <t>C L-N</t>
  </si>
  <si>
    <t>…………..</t>
  </si>
  <si>
    <t>…</t>
  </si>
  <si>
    <t>……..</t>
  </si>
  <si>
    <t>……</t>
  </si>
  <si>
    <t>…..</t>
  </si>
  <si>
    <t>Holding Registers  (R/W)
Used for Circuit Configuration</t>
  </si>
  <si>
    <t>Input Registers  (R)
Used for Measurements</t>
  </si>
  <si>
    <t>Notes</t>
  </si>
  <si>
    <t>Circuit c</t>
  </si>
  <si>
    <t>c*2</t>
  </si>
  <si>
    <t>c</t>
  </si>
  <si>
    <t>Size (16 bit 
words)</t>
  </si>
  <si>
    <t>Number of Circuit Positions</t>
  </si>
  <si>
    <t>Panel Breaker Rating</t>
  </si>
  <si>
    <t>Circuit Position  1 Phase:
1: A, 2: B, 3:C</t>
  </si>
  <si>
    <t>Circuit Position  2 Phase:
1: A, 2: B, 3:C</t>
  </si>
  <si>
    <t>….</t>
  </si>
  <si>
    <t>Size 
(16 bit words)</t>
  </si>
  <si>
    <t>Mains A</t>
  </si>
  <si>
    <t>Mains B</t>
  </si>
  <si>
    <t>Mains C</t>
  </si>
  <si>
    <t>Circuit Position c Phase:
1: A, 2: B, 3:C</t>
  </si>
  <si>
    <t>RMS Currents</t>
  </si>
  <si>
    <t>Circuit Position  256 Phase:
1: A, 2: B, 3:C</t>
  </si>
  <si>
    <t>Upper Critical  1</t>
  </si>
  <si>
    <t>Upper Critical  16</t>
  </si>
  <si>
    <t>Upper Warning 1</t>
  </si>
  <si>
    <t>Upper Warning 16</t>
  </si>
  <si>
    <t>Lower Warning 1</t>
  </si>
  <si>
    <t>Lower Warning 16</t>
  </si>
  <si>
    <t>Lower Critical 1</t>
  </si>
  <si>
    <t>Lower Critical 16</t>
  </si>
  <si>
    <t xml:space="preserve">Design for 255 circuits.
Circuit Configuration uses Holding Registers (R/W)
Measurements use Input Registers ®
Each Register type has its own address space : 0 - 65535
</t>
  </si>
  <si>
    <t>Circuit Position 1</t>
  </si>
  <si>
    <t>Circuit Position c</t>
  </si>
  <si>
    <t>Circuit Position 192</t>
  </si>
  <si>
    <t xml:space="preserve">Active  Energy
</t>
  </si>
  <si>
    <t>Circuit 192</t>
  </si>
  <si>
    <t>6 + (c-1)* 2</t>
  </si>
  <si>
    <t>locations  390-511
for future
 expansion</t>
  </si>
  <si>
    <t xml:space="preserve">Active  Power
</t>
  </si>
  <si>
    <t>3 + (c-1)</t>
  </si>
  <si>
    <t xml:space="preserve">Reactive  Power
</t>
  </si>
  <si>
    <t xml:space="preserve">Apparent  Power
</t>
  </si>
  <si>
    <t xml:space="preserve">Power Factor
</t>
  </si>
  <si>
    <t xml:space="preserve">Displacement Power Factor
</t>
  </si>
  <si>
    <t>Neutral  Currents</t>
  </si>
  <si>
    <t>P.E.  Currents</t>
  </si>
  <si>
    <t>P.E.  Current</t>
  </si>
  <si>
    <t>Neutral  Current</t>
  </si>
  <si>
    <t>Circuit Positions</t>
  </si>
  <si>
    <t>L-L Voltages</t>
  </si>
  <si>
    <t>L-N Voltages</t>
  </si>
  <si>
    <t>LineToLine 
Voltage:   Circuit Position Thresholds</t>
  </si>
  <si>
    <t>Frequency:   Circuit Position Thresholds</t>
  </si>
  <si>
    <t>Active Energy: Circuit Summary 
 Thresholds</t>
  </si>
  <si>
    <t>Circuit Summary Events</t>
  </si>
  <si>
    <t>Circuit Position Events</t>
  </si>
  <si>
    <t>Displacement Power Factor: Circuit Position
 Thresholds</t>
  </si>
  <si>
    <t>Power Factor: Circuit Position
 Thresholds</t>
  </si>
  <si>
    <t>Apparent Power: Circuit Position
 Thresholds</t>
  </si>
  <si>
    <t>Circuit 1 Breaker Rating</t>
  </si>
  <si>
    <t>Circuit 1 CT Rating</t>
  </si>
  <si>
    <t>Circuit c Breaker Rating</t>
  </si>
  <si>
    <t>Circuit c CT Rating</t>
  </si>
  <si>
    <t>Circuit Position Phases</t>
  </si>
  <si>
    <t xml:space="preserve">
 Circuit Summary Readings</t>
  </si>
  <si>
    <t>Circuit Position Readings</t>
  </si>
  <si>
    <t xml:space="preserve">
 Circuit Position Readings</t>
  </si>
  <si>
    <t>NOT SUPPORTED</t>
  </si>
  <si>
    <t>Mains CT Rating:
0 indicates CT is disabled</t>
  </si>
  <si>
    <t>Neutral CT Rating:
0 indicates CT is disabled</t>
  </si>
  <si>
    <t>P.E. CT Rating:
0 indicates CT is disabled</t>
  </si>
  <si>
    <t>Circuit  Breaker Ratings</t>
  </si>
  <si>
    <t>Circuit  CT Ratings</t>
  </si>
  <si>
    <t>Circuit Types</t>
  </si>
  <si>
    <t>Hysteresis</t>
  </si>
  <si>
    <t xml:space="preserve">Mains </t>
  </si>
  <si>
    <t xml:space="preserve">Circuit 1 </t>
  </si>
  <si>
    <t>Neutral Current</t>
  </si>
  <si>
    <t>Each Panel (Meter Board) is a Slave Device; MODBUS Addresses:  0 - 255</t>
  </si>
  <si>
    <t>Panel Layout:
 1: One Column
2: Two Columns</t>
  </si>
  <si>
    <t xml:space="preserve"> Upper
 Critical Thresholds</t>
  </si>
  <si>
    <t xml:space="preserve"> Upper
Warning Thresholds</t>
  </si>
  <si>
    <t>Lower
Warning Thresholds</t>
  </si>
  <si>
    <t>Lower
Critical Thresholds</t>
  </si>
  <si>
    <t>LineToNeutral 
Voltage:   Circuit Position Thresholds</t>
  </si>
  <si>
    <t>a-b</t>
  </si>
  <si>
    <t>b-c</t>
  </si>
  <si>
    <t>c-a</t>
  </si>
  <si>
    <t xml:space="preserve">a-b </t>
  </si>
  <si>
    <t xml:space="preserve">b-c </t>
  </si>
  <si>
    <t>a-n</t>
  </si>
  <si>
    <t>b-n</t>
  </si>
  <si>
    <t>c-n</t>
  </si>
  <si>
    <t>2c</t>
  </si>
  <si>
    <t>Upper Critical Thresholds</t>
  </si>
  <si>
    <t>Lower Critical Thresholds</t>
  </si>
  <si>
    <t>Lower Warning Thresholds</t>
  </si>
  <si>
    <t>Active Power: Circuit Summary 
 Thresholds</t>
  </si>
  <si>
    <t>Assertion Delays</t>
  </si>
  <si>
    <t>Reactive Power: Circuit Summary 
 Thresholds</t>
  </si>
  <si>
    <t xml:space="preserve">a 
</t>
  </si>
  <si>
    <t>b</t>
  </si>
  <si>
    <t>Upper Warning Thresholds</t>
  </si>
  <si>
    <t>Lower Warning  Thresholds</t>
  </si>
  <si>
    <t>3+(c-1)</t>
  </si>
  <si>
    <t>6+(c-1)*2</t>
  </si>
  <si>
    <t>Circuit  Position 1</t>
  </si>
  <si>
    <t>Circuit Position  c</t>
  </si>
  <si>
    <t>Circuit  Position c</t>
  </si>
  <si>
    <t>3+ (c-1)</t>
  </si>
  <si>
    <t>Phase Angle Circuit Position
 Thresholds</t>
  </si>
  <si>
    <t>RMS Current: Circuit Summary 
 Thresholds</t>
  </si>
  <si>
    <t>Neutral Currents:   Circuit Position Thresholds</t>
  </si>
  <si>
    <t>P.E.  Currents:   Circuit Position Thresholds</t>
  </si>
  <si>
    <t>P.E Current</t>
  </si>
  <si>
    <t>Enabled Thresholds
Bit 0: Upper Critical 
Bit 1: Upper Warning
Bit 2: Lower Warning
Bit 3: Lower Critical</t>
  </si>
  <si>
    <t xml:space="preserve">a-n </t>
  </si>
  <si>
    <t xml:space="preserve">b-n </t>
  </si>
  <si>
    <t xml:space="preserve">c-n  </t>
  </si>
  <si>
    <t xml:space="preserve"> Hysteresis</t>
  </si>
  <si>
    <t>Circuit Position CT Numbers</t>
  </si>
  <si>
    <t>CT # connected to Circuit Position 1</t>
  </si>
  <si>
    <t>CT # connected to Circuit Position 2</t>
  </si>
  <si>
    <t>CT # connected to Circuit Position c</t>
  </si>
  <si>
    <t>CT # connected to Circuit Position 255</t>
  </si>
  <si>
    <t>Meter Board ID</t>
  </si>
  <si>
    <t>3 + c-1</t>
  </si>
  <si>
    <t>CT # connected to Mains A</t>
  </si>
  <si>
    <t>CT # connected to Mains B</t>
  </si>
  <si>
    <t>CT # connected to Mains C</t>
  </si>
  <si>
    <t>Mains  A</t>
  </si>
  <si>
    <t>Always A</t>
  </si>
  <si>
    <t>Panel Breaker rating</t>
  </si>
  <si>
    <t>Mains CT   rating:
0 indicates CT is disabled</t>
  </si>
  <si>
    <t>Panel Numbering: Odd/Even
0: Sequential
1: Odd/Even</t>
  </si>
  <si>
    <t>Unused, always 0</t>
  </si>
  <si>
    <t>Active Energy</t>
  </si>
  <si>
    <t xml:space="preserve">Register Value * CT Rating </t>
  </si>
  <si>
    <t>Reading</t>
  </si>
  <si>
    <t>Actual Value</t>
  </si>
  <si>
    <t>Units</t>
  </si>
  <si>
    <t>Active Power</t>
  </si>
  <si>
    <t>mW</t>
  </si>
  <si>
    <t>Reactive Power</t>
  </si>
  <si>
    <t>mvar</t>
  </si>
  <si>
    <t>Apparent Power</t>
  </si>
  <si>
    <t>Power Factor</t>
  </si>
  <si>
    <t>Displacement
Power Factor</t>
  </si>
  <si>
    <t xml:space="preserve">Register Value * 0.01 </t>
  </si>
  <si>
    <t>Register Value</t>
  </si>
  <si>
    <t>Degrees</t>
  </si>
  <si>
    <t>RMS Currents,
Neutral Currents,
P.E.Currents</t>
  </si>
  <si>
    <t>mA</t>
  </si>
  <si>
    <t xml:space="preserve">Register Value * 0.1 </t>
  </si>
  <si>
    <t>Hz</t>
  </si>
  <si>
    <t>L-L Voltages,
L-N Voltages</t>
  </si>
  <si>
    <t>Interpreting Register Values</t>
  </si>
  <si>
    <t>Panel/Power Meter 
Configuration</t>
  </si>
  <si>
    <t>Circuit 1 Circuit Type:
0: None, 
1: 1-phase L-N,
2: 1-phase L-L,
3: 1-phase L-L-N,
4: 3-phase</t>
  </si>
  <si>
    <t>Circuit c Circuit Type:
0: None, 
1: 1-phase L-N,
2: 1-phase L-L,
3: 1-phase L-L-N,
4: 3-phase</t>
  </si>
  <si>
    <t>Addresses 0x0 - 0xf for 
configurable BCM2 parameters</t>
  </si>
  <si>
    <t>Addresses 0x0 - 0xf for 
BCM2 readings</t>
  </si>
  <si>
    <t>Wh</t>
  </si>
  <si>
    <t>Register Value*10</t>
  </si>
  <si>
    <t>dV: Tenth of a V</t>
  </si>
  <si>
    <t>Meter Type:
1: single-phase
2: split-phase
3; 3-phase</t>
  </si>
  <si>
    <t>Meter Class:
1: Power Meter
2: Panel</t>
  </si>
  <si>
    <t xml:space="preserve">Mains  Circuit Type:
Depends on meter type as shown below.
Meter Type      Circuit Type
3-phase:            4(3-phase) 
split-phase:       3(1-phase L-L-N)
single-phase:     1 (L-N)    </t>
  </si>
  <si>
    <t>mVA</t>
  </si>
  <si>
    <t>used only if Meter Type is split-phase or 3-phase</t>
  </si>
  <si>
    <t>R</t>
  </si>
  <si>
    <t>R/W</t>
  </si>
  <si>
    <t xml:space="preserve">
Access
Level</t>
  </si>
  <si>
    <t>Recommended  Procedure  for Changing Thresholds
1)  Disable all Thresholds
2)  Set values of thresholds, assertion delays and hysteresis
3) Enable the thresholds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</si>
</sst>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2" fillId="0" borderId="5" xfId="0" applyFont="1" applyBorder="1"/>
    <xf numFmtId="0" fontId="1" fillId="0" borderId="6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Border="1"/>
    <xf numFmtId="0" fontId="0" fillId="0" borderId="2" xfId="0" applyFont="1" applyBorder="1"/>
    <xf numFmtId="0" fontId="1" fillId="0" borderId="2" xfId="0" applyFont="1" applyBorder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7"/>
  <sheetViews>
    <sheetView tabSelected="1" showWhiteSpace="0" topLeftCell="A74" zoomScaleNormal="100" workbookViewId="0">
      <selection activeCell="F74" sqref="F1:F1048576"/>
    </sheetView>
  </sheetViews>
  <sheetFormatPr defaultRowHeight="14.5" x14ac:dyDescent="0.35"/>
  <cols>
    <col min="1" max="1" width="17.81640625" style="19" customWidth="1"/>
    <col min="2" max="2" width="14.81640625" style="19" customWidth="1"/>
    <col min="3" max="3" width="27.81640625" style="3" customWidth="1"/>
    <col min="4" max="4" width="17.7265625" style="3" customWidth="1"/>
    <col min="5" max="5" width="12.1796875" style="74" customWidth="1"/>
    <col min="6" max="6" width="8.7265625" style="3"/>
  </cols>
  <sheetData>
    <row r="1" spans="1:10" ht="15" x14ac:dyDescent="0.25">
      <c r="A1" s="63" t="s">
        <v>96</v>
      </c>
      <c r="B1" s="63"/>
      <c r="C1" s="63"/>
      <c r="D1" s="63"/>
      <c r="E1" s="73"/>
    </row>
    <row r="2" spans="1:10" ht="15" x14ac:dyDescent="0.25">
      <c r="A2" s="63" t="s">
        <v>0</v>
      </c>
      <c r="B2" s="63"/>
      <c r="C2" s="63"/>
      <c r="D2" s="63"/>
      <c r="E2" s="73"/>
    </row>
    <row r="3" spans="1:10" ht="90" customHeight="1" x14ac:dyDescent="0.35">
      <c r="A3" s="58" t="s">
        <v>48</v>
      </c>
      <c r="B3" s="59"/>
      <c r="C3" s="59"/>
      <c r="D3" s="59"/>
      <c r="E3" s="73"/>
    </row>
    <row r="4" spans="1:10" ht="34.5" customHeight="1" x14ac:dyDescent="0.5">
      <c r="A4" s="66" t="s">
        <v>174</v>
      </c>
      <c r="B4" s="67"/>
      <c r="C4" s="67"/>
      <c r="D4" s="68"/>
      <c r="E4" s="73"/>
    </row>
    <row r="5" spans="1:10" ht="34.5" customHeight="1" x14ac:dyDescent="0.45">
      <c r="A5" s="43" t="s">
        <v>156</v>
      </c>
      <c r="B5" s="69" t="s">
        <v>157</v>
      </c>
      <c r="C5" s="69"/>
      <c r="D5" s="44" t="s">
        <v>158</v>
      </c>
      <c r="E5" s="73"/>
    </row>
    <row r="6" spans="1:10" ht="28.5" customHeight="1" x14ac:dyDescent="0.25">
      <c r="A6" s="45" t="s">
        <v>154</v>
      </c>
      <c r="B6" s="56" t="s">
        <v>155</v>
      </c>
      <c r="C6" s="70"/>
      <c r="D6" s="46" t="s">
        <v>180</v>
      </c>
      <c r="E6" s="73"/>
    </row>
    <row r="7" spans="1:10" ht="22.5" customHeight="1" x14ac:dyDescent="0.25">
      <c r="A7" s="45" t="s">
        <v>159</v>
      </c>
      <c r="B7" s="56" t="s">
        <v>155</v>
      </c>
      <c r="C7" s="70"/>
      <c r="D7" s="47" t="s">
        <v>160</v>
      </c>
      <c r="E7" s="73"/>
    </row>
    <row r="8" spans="1:10" ht="15" x14ac:dyDescent="0.25">
      <c r="A8" s="47" t="s">
        <v>161</v>
      </c>
      <c r="B8" s="56" t="s">
        <v>155</v>
      </c>
      <c r="C8" s="70"/>
      <c r="D8" s="47" t="s">
        <v>162</v>
      </c>
      <c r="F8" s="71"/>
      <c r="G8" s="71"/>
      <c r="H8" s="71"/>
      <c r="I8" s="71"/>
      <c r="J8" s="71"/>
    </row>
    <row r="9" spans="1:10" ht="15" x14ac:dyDescent="0.25">
      <c r="A9" s="47" t="s">
        <v>163</v>
      </c>
      <c r="B9" s="56" t="s">
        <v>155</v>
      </c>
      <c r="C9" s="70"/>
      <c r="D9" s="47" t="s">
        <v>186</v>
      </c>
      <c r="F9" s="50"/>
      <c r="G9" s="42"/>
      <c r="H9" s="42"/>
      <c r="I9" s="42"/>
      <c r="J9" s="42"/>
    </row>
    <row r="10" spans="1:10" ht="15" x14ac:dyDescent="0.25">
      <c r="A10" s="47" t="s">
        <v>164</v>
      </c>
      <c r="B10" s="56" t="s">
        <v>166</v>
      </c>
      <c r="C10" s="70"/>
      <c r="D10" s="48"/>
      <c r="F10" s="50"/>
      <c r="G10" s="42"/>
      <c r="H10" s="42"/>
      <c r="I10" s="42"/>
      <c r="J10" s="42"/>
    </row>
    <row r="11" spans="1:10" ht="30" x14ac:dyDescent="0.25">
      <c r="A11" s="45" t="s">
        <v>165</v>
      </c>
      <c r="B11" s="56" t="s">
        <v>166</v>
      </c>
      <c r="C11" s="70"/>
      <c r="D11" s="48"/>
      <c r="F11" s="50"/>
      <c r="G11" s="42"/>
      <c r="H11" s="42"/>
      <c r="I11" s="42"/>
      <c r="J11" s="42"/>
    </row>
    <row r="12" spans="1:10" ht="15" x14ac:dyDescent="0.25">
      <c r="A12" s="45" t="s">
        <v>3</v>
      </c>
      <c r="B12" s="56" t="s">
        <v>167</v>
      </c>
      <c r="C12" s="57"/>
      <c r="D12" s="47" t="s">
        <v>168</v>
      </c>
      <c r="F12" s="50"/>
      <c r="G12" s="42"/>
      <c r="H12" s="42"/>
      <c r="I12" s="42"/>
      <c r="J12" s="42"/>
    </row>
    <row r="13" spans="1:10" ht="45" x14ac:dyDescent="0.25">
      <c r="A13" s="45" t="s">
        <v>169</v>
      </c>
      <c r="B13" s="56" t="s">
        <v>155</v>
      </c>
      <c r="C13" s="70"/>
      <c r="D13" s="47" t="s">
        <v>170</v>
      </c>
      <c r="F13" s="50"/>
      <c r="G13" s="42"/>
      <c r="H13" s="42"/>
      <c r="I13" s="42"/>
      <c r="J13" s="42"/>
    </row>
    <row r="14" spans="1:10" ht="15" x14ac:dyDescent="0.25">
      <c r="A14" s="47" t="s">
        <v>2</v>
      </c>
      <c r="B14" s="56" t="s">
        <v>171</v>
      </c>
      <c r="C14" s="70"/>
      <c r="D14" s="47" t="s">
        <v>172</v>
      </c>
      <c r="F14" s="50"/>
      <c r="G14" s="42"/>
      <c r="H14" s="42"/>
      <c r="I14" s="42"/>
      <c r="J14" s="42"/>
    </row>
    <row r="15" spans="1:10" ht="30" x14ac:dyDescent="0.25">
      <c r="A15" s="45" t="s">
        <v>173</v>
      </c>
      <c r="B15" s="56" t="s">
        <v>181</v>
      </c>
      <c r="C15" s="57"/>
      <c r="D15" s="47" t="s">
        <v>182</v>
      </c>
    </row>
    <row r="16" spans="1:10" ht="15" x14ac:dyDescent="0.25">
      <c r="F16" s="71"/>
      <c r="G16" s="71"/>
      <c r="H16" s="71"/>
      <c r="I16" s="71"/>
    </row>
    <row r="17" spans="1:9" ht="15" x14ac:dyDescent="0.25">
      <c r="A17" s="63" t="s">
        <v>4</v>
      </c>
      <c r="B17" s="63"/>
      <c r="C17" s="63"/>
      <c r="D17" s="63"/>
      <c r="F17" s="50"/>
      <c r="G17" s="1"/>
      <c r="H17" s="1"/>
      <c r="I17" s="1"/>
    </row>
    <row r="18" spans="1:9" ht="15" x14ac:dyDescent="0.25">
      <c r="F18" s="50"/>
      <c r="G18" s="7"/>
      <c r="H18" s="7"/>
      <c r="I18" s="7"/>
    </row>
    <row r="19" spans="1:9" ht="51" customHeight="1" x14ac:dyDescent="0.55000000000000004">
      <c r="A19" s="64" t="s">
        <v>21</v>
      </c>
      <c r="B19" s="65"/>
      <c r="C19" s="65"/>
      <c r="D19" s="65"/>
      <c r="F19" s="81"/>
      <c r="G19" s="7"/>
      <c r="H19" s="7"/>
      <c r="I19" s="7"/>
    </row>
    <row r="20" spans="1:9" ht="43.5" x14ac:dyDescent="0.35">
      <c r="A20" s="20" t="s">
        <v>7</v>
      </c>
      <c r="B20" s="20" t="s">
        <v>9</v>
      </c>
      <c r="C20" s="8" t="s">
        <v>8</v>
      </c>
      <c r="D20" s="8" t="s">
        <v>23</v>
      </c>
      <c r="E20" s="75" t="s">
        <v>27</v>
      </c>
      <c r="F20" s="82" t="s">
        <v>190</v>
      </c>
      <c r="G20" s="2"/>
      <c r="H20" s="2"/>
      <c r="I20" s="2"/>
    </row>
    <row r="21" spans="1:9" ht="45" x14ac:dyDescent="0.25">
      <c r="A21" s="20"/>
      <c r="B21" s="20"/>
      <c r="C21" s="9" t="s">
        <v>178</v>
      </c>
      <c r="D21" s="8"/>
      <c r="E21" s="75"/>
      <c r="F21" s="50"/>
      <c r="G21" s="37"/>
      <c r="H21" s="37"/>
      <c r="I21" s="37"/>
    </row>
    <row r="22" spans="1:9" ht="29" x14ac:dyDescent="0.35">
      <c r="A22" s="25">
        <v>10</v>
      </c>
      <c r="B22" s="21"/>
      <c r="C22" s="41" t="s">
        <v>175</v>
      </c>
      <c r="D22" s="12"/>
      <c r="E22" s="76"/>
      <c r="F22" s="50"/>
      <c r="G22" s="10"/>
      <c r="H22" s="10"/>
      <c r="I22" s="10"/>
    </row>
    <row r="23" spans="1:9" ht="43.5" x14ac:dyDescent="0.35">
      <c r="A23" s="25"/>
      <c r="B23" s="21">
        <v>0</v>
      </c>
      <c r="C23" s="13" t="s">
        <v>184</v>
      </c>
      <c r="D23" s="12"/>
      <c r="E23" s="76">
        <v>1</v>
      </c>
      <c r="F23" s="50" t="s">
        <v>188</v>
      </c>
      <c r="G23" s="37"/>
      <c r="H23" s="37"/>
      <c r="I23" s="37"/>
    </row>
    <row r="24" spans="1:9" x14ac:dyDescent="0.35">
      <c r="A24" s="25"/>
      <c r="B24" s="21">
        <v>1</v>
      </c>
      <c r="C24" s="13" t="s">
        <v>143</v>
      </c>
      <c r="D24" s="12"/>
      <c r="E24" s="76">
        <v>1</v>
      </c>
      <c r="F24" s="50" t="s">
        <v>188</v>
      </c>
      <c r="G24" s="38"/>
      <c r="H24" s="38"/>
      <c r="I24" s="38"/>
    </row>
    <row r="25" spans="1:9" x14ac:dyDescent="0.35">
      <c r="A25" s="20"/>
      <c r="B25" s="21">
        <v>2</v>
      </c>
      <c r="C25" s="12" t="s">
        <v>28</v>
      </c>
      <c r="D25" s="12"/>
      <c r="E25" s="76">
        <v>1</v>
      </c>
      <c r="F25" s="50" t="s">
        <v>188</v>
      </c>
      <c r="G25" s="10"/>
      <c r="H25" s="10"/>
      <c r="I25" s="10"/>
    </row>
    <row r="26" spans="1:9" ht="43.5" x14ac:dyDescent="0.35">
      <c r="A26" s="20"/>
      <c r="B26" s="21">
        <v>3</v>
      </c>
      <c r="C26" s="13" t="s">
        <v>97</v>
      </c>
      <c r="D26" s="12"/>
      <c r="E26" s="76">
        <v>1</v>
      </c>
      <c r="F26" s="50" t="s">
        <v>188</v>
      </c>
      <c r="G26" s="10"/>
      <c r="H26" s="10"/>
      <c r="I26" s="10"/>
    </row>
    <row r="27" spans="1:9" ht="48" customHeight="1" x14ac:dyDescent="0.35">
      <c r="A27" s="20"/>
      <c r="B27" s="21">
        <v>4</v>
      </c>
      <c r="C27" s="13" t="s">
        <v>152</v>
      </c>
      <c r="D27" s="12"/>
      <c r="E27" s="76">
        <v>1</v>
      </c>
      <c r="F27" s="50" t="s">
        <v>188</v>
      </c>
      <c r="G27" s="10"/>
      <c r="H27" s="10"/>
      <c r="I27" s="10"/>
    </row>
    <row r="28" spans="1:9" ht="54" customHeight="1" x14ac:dyDescent="0.35">
      <c r="A28" s="20"/>
      <c r="B28" s="21">
        <v>5</v>
      </c>
      <c r="C28" s="13" t="s">
        <v>86</v>
      </c>
      <c r="D28" s="12"/>
      <c r="E28" s="76">
        <v>1</v>
      </c>
      <c r="F28" s="50" t="s">
        <v>188</v>
      </c>
      <c r="G28" s="10"/>
      <c r="H28" s="10"/>
      <c r="I28" s="10"/>
    </row>
    <row r="29" spans="1:9" ht="48" customHeight="1" x14ac:dyDescent="0.35">
      <c r="A29" s="20"/>
      <c r="B29" s="21">
        <v>6</v>
      </c>
      <c r="C29" s="13" t="s">
        <v>87</v>
      </c>
      <c r="D29" s="12"/>
      <c r="E29" s="76">
        <v>1</v>
      </c>
      <c r="F29" s="50" t="s">
        <v>188</v>
      </c>
      <c r="G29" s="10"/>
      <c r="H29" s="10"/>
      <c r="I29" s="10"/>
    </row>
    <row r="30" spans="1:9" ht="29" x14ac:dyDescent="0.35">
      <c r="A30" s="20"/>
      <c r="B30" s="21">
        <v>7</v>
      </c>
      <c r="C30" s="13" t="s">
        <v>88</v>
      </c>
      <c r="D30" s="12"/>
      <c r="E30" s="76">
        <v>1</v>
      </c>
      <c r="F30" s="50" t="s">
        <v>188</v>
      </c>
      <c r="G30" s="10"/>
      <c r="H30" s="10"/>
      <c r="I30" s="10"/>
    </row>
    <row r="31" spans="1:9" x14ac:dyDescent="0.35">
      <c r="A31" s="20"/>
      <c r="B31" s="21">
        <v>8</v>
      </c>
      <c r="C31" s="12" t="s">
        <v>29</v>
      </c>
      <c r="D31" s="12"/>
      <c r="E31" s="76">
        <v>1</v>
      </c>
      <c r="F31" s="50" t="s">
        <v>188</v>
      </c>
      <c r="G31" s="10"/>
      <c r="H31" s="10"/>
      <c r="I31" s="10"/>
    </row>
    <row r="32" spans="1:9" ht="58" x14ac:dyDescent="0.35">
      <c r="A32" s="20"/>
      <c r="B32" s="21">
        <v>9</v>
      </c>
      <c r="C32" s="13" t="s">
        <v>183</v>
      </c>
      <c r="D32" s="12"/>
      <c r="E32" s="76">
        <v>1</v>
      </c>
      <c r="F32" s="50" t="s">
        <v>188</v>
      </c>
      <c r="G32" s="49"/>
      <c r="H32" s="49"/>
      <c r="I32" s="49"/>
    </row>
    <row r="33" spans="1:9" x14ac:dyDescent="0.35">
      <c r="A33" s="25">
        <v>20</v>
      </c>
      <c r="B33" s="22"/>
      <c r="C33" s="11" t="s">
        <v>81</v>
      </c>
      <c r="D33" s="6"/>
      <c r="E33" s="76"/>
      <c r="F33" s="50" t="s">
        <v>188</v>
      </c>
      <c r="G33" s="10"/>
      <c r="H33" s="10"/>
      <c r="I33" s="10"/>
    </row>
    <row r="34" spans="1:9" x14ac:dyDescent="0.35">
      <c r="A34" s="25"/>
      <c r="B34" s="21">
        <v>0</v>
      </c>
      <c r="C34" s="12" t="s">
        <v>148</v>
      </c>
      <c r="D34" s="6" t="s">
        <v>149</v>
      </c>
      <c r="E34" s="76">
        <v>1</v>
      </c>
      <c r="F34" s="50" t="s">
        <v>188</v>
      </c>
      <c r="G34" s="39"/>
      <c r="H34" s="39"/>
      <c r="I34" s="39"/>
    </row>
    <row r="35" spans="1:9" ht="43.5" x14ac:dyDescent="0.35">
      <c r="A35" s="25"/>
      <c r="B35" s="21">
        <v>1</v>
      </c>
      <c r="C35" s="12" t="s">
        <v>35</v>
      </c>
      <c r="D35" s="6" t="s">
        <v>187</v>
      </c>
      <c r="E35" s="76">
        <v>1</v>
      </c>
      <c r="F35" s="50" t="s">
        <v>188</v>
      </c>
      <c r="G35" s="39"/>
      <c r="H35" s="39"/>
      <c r="I35" s="39"/>
    </row>
    <row r="36" spans="1:9" ht="43.5" x14ac:dyDescent="0.35">
      <c r="A36" s="25"/>
      <c r="B36" s="21">
        <v>2</v>
      </c>
      <c r="C36" s="13" t="s">
        <v>36</v>
      </c>
      <c r="D36" s="6" t="s">
        <v>187</v>
      </c>
      <c r="E36" s="76">
        <v>1</v>
      </c>
      <c r="F36" s="50" t="s">
        <v>188</v>
      </c>
      <c r="G36" s="39"/>
      <c r="H36" s="39"/>
      <c r="I36" s="39"/>
    </row>
    <row r="37" spans="1:9" ht="29" x14ac:dyDescent="0.35">
      <c r="A37" s="20"/>
      <c r="B37" s="21">
        <v>3</v>
      </c>
      <c r="C37" s="13" t="s">
        <v>30</v>
      </c>
      <c r="D37" s="12"/>
      <c r="E37" s="76">
        <v>1</v>
      </c>
      <c r="F37" s="50" t="s">
        <v>188</v>
      </c>
      <c r="G37" s="10"/>
      <c r="H37" s="10"/>
      <c r="I37" s="10"/>
    </row>
    <row r="38" spans="1:9" ht="29" x14ac:dyDescent="0.35">
      <c r="A38" s="20"/>
      <c r="B38" s="21">
        <v>4</v>
      </c>
      <c r="C38" s="13" t="s">
        <v>31</v>
      </c>
      <c r="D38" s="12"/>
      <c r="E38" s="76">
        <v>1</v>
      </c>
      <c r="F38" s="50" t="s">
        <v>188</v>
      </c>
      <c r="G38" s="10"/>
      <c r="H38" s="10"/>
      <c r="I38" s="10"/>
    </row>
    <row r="39" spans="1:9" x14ac:dyDescent="0.35">
      <c r="A39" s="20"/>
      <c r="B39" s="21"/>
      <c r="C39" s="12" t="s">
        <v>20</v>
      </c>
      <c r="D39" s="12" t="s">
        <v>32</v>
      </c>
      <c r="E39" s="76" t="s">
        <v>32</v>
      </c>
      <c r="F39" s="50" t="s">
        <v>188</v>
      </c>
      <c r="G39" s="14"/>
      <c r="H39" s="14"/>
      <c r="I39" s="14"/>
    </row>
    <row r="40" spans="1:9" ht="29" x14ac:dyDescent="0.35">
      <c r="A40" s="20"/>
      <c r="B40" s="21" t="s">
        <v>144</v>
      </c>
      <c r="C40" s="13" t="s">
        <v>37</v>
      </c>
      <c r="D40" s="12"/>
      <c r="E40" s="76">
        <v>1</v>
      </c>
      <c r="F40" s="50" t="s">
        <v>188</v>
      </c>
      <c r="G40" s="14"/>
      <c r="H40" s="14"/>
      <c r="I40" s="14"/>
    </row>
    <row r="41" spans="1:9" x14ac:dyDescent="0.35">
      <c r="A41" s="20"/>
      <c r="B41" s="21"/>
      <c r="C41" s="12" t="s">
        <v>20</v>
      </c>
      <c r="D41" s="12" t="s">
        <v>32</v>
      </c>
      <c r="E41" s="76" t="s">
        <v>32</v>
      </c>
      <c r="F41" s="50" t="s">
        <v>188</v>
      </c>
      <c r="G41" s="10"/>
      <c r="H41" s="10"/>
      <c r="I41" s="10"/>
    </row>
    <row r="42" spans="1:9" ht="29" x14ac:dyDescent="0.35">
      <c r="A42" s="20"/>
      <c r="B42" s="23">
        <f>256*E37-1</f>
        <v>255</v>
      </c>
      <c r="C42" s="13" t="s">
        <v>39</v>
      </c>
      <c r="D42" s="12"/>
      <c r="E42" s="76">
        <v>1</v>
      </c>
      <c r="F42" s="50" t="s">
        <v>188</v>
      </c>
      <c r="G42" s="10"/>
      <c r="H42" s="10"/>
      <c r="I42" s="10"/>
    </row>
    <row r="43" spans="1:9" x14ac:dyDescent="0.35">
      <c r="A43" s="24" t="str">
        <f xml:space="preserve"> DEC2HEX(HEX2DEC(A33)+B42 + 1)</f>
        <v>120</v>
      </c>
      <c r="B43" s="22"/>
      <c r="C43" s="11" t="s">
        <v>138</v>
      </c>
      <c r="D43" s="6"/>
      <c r="E43" s="76"/>
      <c r="F43" s="50" t="s">
        <v>188</v>
      </c>
      <c r="G43" s="37"/>
      <c r="H43" s="37"/>
      <c r="I43" s="37"/>
    </row>
    <row r="44" spans="1:9" x14ac:dyDescent="0.35">
      <c r="A44" s="24"/>
      <c r="B44" s="21">
        <v>0</v>
      </c>
      <c r="C44" s="12" t="s">
        <v>145</v>
      </c>
      <c r="D44" s="6" t="s">
        <v>153</v>
      </c>
      <c r="E44" s="76"/>
      <c r="F44" s="50" t="s">
        <v>188</v>
      </c>
      <c r="G44" s="39"/>
      <c r="H44" s="39"/>
      <c r="I44" s="39"/>
    </row>
    <row r="45" spans="1:9" x14ac:dyDescent="0.35">
      <c r="A45" s="24"/>
      <c r="B45" s="21">
        <v>1</v>
      </c>
      <c r="C45" s="12" t="s">
        <v>146</v>
      </c>
      <c r="D45" s="6" t="s">
        <v>153</v>
      </c>
      <c r="E45" s="76"/>
      <c r="F45" s="50" t="s">
        <v>188</v>
      </c>
      <c r="G45" s="39"/>
      <c r="H45" s="39"/>
      <c r="I45" s="39"/>
    </row>
    <row r="46" spans="1:9" x14ac:dyDescent="0.35">
      <c r="A46" s="24"/>
      <c r="B46" s="21">
        <v>2</v>
      </c>
      <c r="C46" s="13" t="s">
        <v>147</v>
      </c>
      <c r="D46" s="6" t="s">
        <v>153</v>
      </c>
      <c r="E46" s="76"/>
      <c r="F46" s="50" t="s">
        <v>188</v>
      </c>
      <c r="G46" s="39"/>
      <c r="H46" s="39"/>
      <c r="I46" s="39"/>
    </row>
    <row r="47" spans="1:9" ht="29" x14ac:dyDescent="0.35">
      <c r="A47" s="20"/>
      <c r="B47" s="23">
        <v>3</v>
      </c>
      <c r="C47" s="13" t="s">
        <v>139</v>
      </c>
      <c r="D47" s="12"/>
      <c r="E47" s="76">
        <v>1</v>
      </c>
      <c r="F47" s="50" t="s">
        <v>188</v>
      </c>
      <c r="G47" s="37"/>
      <c r="H47" s="37"/>
      <c r="I47" s="37"/>
    </row>
    <row r="48" spans="1:9" ht="29" x14ac:dyDescent="0.35">
      <c r="A48" s="20"/>
      <c r="B48" s="23">
        <v>4</v>
      </c>
      <c r="C48" s="13" t="s">
        <v>140</v>
      </c>
      <c r="D48" s="12"/>
      <c r="E48" s="76">
        <v>1</v>
      </c>
      <c r="F48" s="50" t="s">
        <v>188</v>
      </c>
      <c r="G48" s="37"/>
      <c r="H48" s="37"/>
      <c r="I48" s="37"/>
    </row>
    <row r="49" spans="1:9" x14ac:dyDescent="0.35">
      <c r="A49" s="20"/>
      <c r="B49" s="23"/>
      <c r="C49" s="12" t="s">
        <v>20</v>
      </c>
      <c r="D49" s="12" t="s">
        <v>32</v>
      </c>
      <c r="E49" s="76" t="s">
        <v>32</v>
      </c>
      <c r="F49" s="50" t="s">
        <v>188</v>
      </c>
      <c r="G49" s="37"/>
      <c r="H49" s="37"/>
      <c r="I49" s="37"/>
    </row>
    <row r="50" spans="1:9" ht="29" x14ac:dyDescent="0.35">
      <c r="A50" s="20"/>
      <c r="B50" s="21" t="s">
        <v>144</v>
      </c>
      <c r="C50" s="13" t="s">
        <v>141</v>
      </c>
      <c r="D50" s="12"/>
      <c r="E50" s="76">
        <v>1</v>
      </c>
      <c r="F50" s="50" t="s">
        <v>188</v>
      </c>
      <c r="G50" s="37"/>
      <c r="H50" s="37"/>
      <c r="I50" s="37"/>
    </row>
    <row r="51" spans="1:9" x14ac:dyDescent="0.35">
      <c r="A51" s="20"/>
      <c r="B51" s="23"/>
      <c r="C51" s="12" t="s">
        <v>20</v>
      </c>
      <c r="D51" s="12" t="s">
        <v>32</v>
      </c>
      <c r="E51" s="76" t="s">
        <v>32</v>
      </c>
      <c r="F51" s="50" t="s">
        <v>188</v>
      </c>
      <c r="G51" s="37"/>
      <c r="H51" s="37"/>
      <c r="I51" s="37"/>
    </row>
    <row r="52" spans="1:9" ht="29" x14ac:dyDescent="0.35">
      <c r="A52" s="20"/>
      <c r="B52" s="23">
        <v>255</v>
      </c>
      <c r="C52" s="13" t="s">
        <v>142</v>
      </c>
      <c r="D52" s="12"/>
      <c r="E52" s="76">
        <v>1</v>
      </c>
      <c r="F52" s="50" t="s">
        <v>188</v>
      </c>
      <c r="G52" s="37"/>
      <c r="H52" s="37"/>
      <c r="I52" s="37"/>
    </row>
    <row r="53" spans="1:9" x14ac:dyDescent="0.35">
      <c r="A53" s="24" t="str">
        <f xml:space="preserve"> DEC2HEX(HEX2DEC(A43)+B52 + 1)</f>
        <v>220</v>
      </c>
      <c r="B53" s="20"/>
      <c r="C53" s="11" t="s">
        <v>89</v>
      </c>
      <c r="D53" s="6"/>
      <c r="E53" s="75"/>
      <c r="F53" s="50" t="s">
        <v>188</v>
      </c>
      <c r="G53" s="26"/>
      <c r="H53" s="26"/>
      <c r="I53" s="26"/>
    </row>
    <row r="54" spans="1:9" x14ac:dyDescent="0.35">
      <c r="A54" s="24"/>
      <c r="B54" s="21">
        <v>0</v>
      </c>
      <c r="C54" s="11" t="s">
        <v>150</v>
      </c>
      <c r="D54" s="6"/>
      <c r="E54" s="76">
        <v>1</v>
      </c>
      <c r="F54" s="50" t="s">
        <v>188</v>
      </c>
      <c r="G54" s="40"/>
      <c r="H54" s="40"/>
      <c r="I54" s="40"/>
    </row>
    <row r="55" spans="1:9" x14ac:dyDescent="0.35">
      <c r="A55" s="20"/>
      <c r="B55" s="19">
        <v>1</v>
      </c>
      <c r="C55" s="3" t="s">
        <v>77</v>
      </c>
      <c r="E55" s="74">
        <v>1</v>
      </c>
      <c r="F55" s="50" t="s">
        <v>188</v>
      </c>
      <c r="G55" s="26"/>
      <c r="H55" s="26"/>
      <c r="I55" s="26"/>
    </row>
    <row r="56" spans="1:9" x14ac:dyDescent="0.35">
      <c r="A56" s="20"/>
      <c r="B56" s="21" t="s">
        <v>19</v>
      </c>
      <c r="C56" s="12" t="s">
        <v>19</v>
      </c>
      <c r="D56" s="12" t="s">
        <v>20</v>
      </c>
      <c r="E56" s="76"/>
      <c r="F56" s="50" t="s">
        <v>188</v>
      </c>
      <c r="G56" s="26"/>
      <c r="H56" s="26"/>
      <c r="I56" s="26"/>
    </row>
    <row r="57" spans="1:9" x14ac:dyDescent="0.35">
      <c r="A57" s="20"/>
      <c r="B57" s="19" t="s">
        <v>26</v>
      </c>
      <c r="C57" s="12" t="s">
        <v>79</v>
      </c>
      <c r="D57" s="8"/>
      <c r="E57" s="76">
        <v>1</v>
      </c>
      <c r="F57" s="50" t="s">
        <v>188</v>
      </c>
      <c r="G57" s="26"/>
      <c r="H57" s="26"/>
      <c r="I57" s="26"/>
    </row>
    <row r="58" spans="1:9" x14ac:dyDescent="0.35">
      <c r="A58" s="20"/>
      <c r="B58" s="12" t="s">
        <v>20</v>
      </c>
      <c r="C58" s="12" t="s">
        <v>32</v>
      </c>
      <c r="D58" s="13" t="s">
        <v>32</v>
      </c>
      <c r="E58" s="75"/>
      <c r="F58" s="50" t="s">
        <v>188</v>
      </c>
      <c r="G58" s="10"/>
      <c r="H58" s="10"/>
      <c r="I58" s="10"/>
    </row>
    <row r="59" spans="1:9" x14ac:dyDescent="0.35">
      <c r="A59" s="20"/>
      <c r="B59" s="23">
        <f>256*E55-1</f>
        <v>255</v>
      </c>
      <c r="C59" s="8"/>
      <c r="D59" s="8"/>
      <c r="E59" s="75"/>
      <c r="F59" s="50" t="s">
        <v>188</v>
      </c>
      <c r="G59" s="26"/>
      <c r="H59" s="26"/>
      <c r="I59" s="26"/>
    </row>
    <row r="60" spans="1:9" x14ac:dyDescent="0.35">
      <c r="A60" s="24" t="str">
        <f xml:space="preserve"> DEC2HEX(HEX2DEC(A53)+B59 + 1)</f>
        <v>320</v>
      </c>
      <c r="B60" s="20"/>
      <c r="C60" s="11" t="s">
        <v>90</v>
      </c>
      <c r="D60" s="6"/>
      <c r="E60" s="75"/>
      <c r="F60" s="50" t="s">
        <v>188</v>
      </c>
      <c r="G60" s="10"/>
      <c r="H60" s="18"/>
      <c r="I60" s="10"/>
    </row>
    <row r="61" spans="1:9" ht="29" x14ac:dyDescent="0.35">
      <c r="A61" s="24"/>
      <c r="B61" s="21">
        <v>0</v>
      </c>
      <c r="C61" s="41" t="s">
        <v>151</v>
      </c>
      <c r="D61" s="6"/>
      <c r="E61" s="76">
        <v>1</v>
      </c>
      <c r="F61" s="50" t="s">
        <v>188</v>
      </c>
      <c r="G61" s="40"/>
      <c r="H61" s="40"/>
      <c r="I61" s="40"/>
    </row>
    <row r="62" spans="1:9" ht="29" x14ac:dyDescent="0.35">
      <c r="A62" s="24"/>
      <c r="B62" s="21">
        <v>1</v>
      </c>
      <c r="C62" s="41" t="s">
        <v>87</v>
      </c>
      <c r="D62" s="6"/>
      <c r="E62" s="76">
        <v>1</v>
      </c>
      <c r="F62" s="50" t="s">
        <v>188</v>
      </c>
      <c r="G62" s="40"/>
      <c r="H62" s="40"/>
      <c r="I62" s="40"/>
    </row>
    <row r="63" spans="1:9" ht="29" x14ac:dyDescent="0.35">
      <c r="A63" s="24"/>
      <c r="B63" s="21">
        <v>2</v>
      </c>
      <c r="C63" s="41" t="s">
        <v>88</v>
      </c>
      <c r="D63" s="6"/>
      <c r="E63" s="76">
        <v>1</v>
      </c>
      <c r="F63" s="50" t="s">
        <v>188</v>
      </c>
      <c r="G63" s="40"/>
      <c r="H63" s="40"/>
      <c r="I63" s="40"/>
    </row>
    <row r="64" spans="1:9" x14ac:dyDescent="0.35">
      <c r="A64" s="24"/>
      <c r="B64" s="19">
        <v>3</v>
      </c>
      <c r="C64" s="3" t="s">
        <v>78</v>
      </c>
      <c r="E64" s="74">
        <v>1</v>
      </c>
      <c r="F64" s="50" t="s">
        <v>188</v>
      </c>
      <c r="G64" s="26"/>
      <c r="H64" s="26"/>
      <c r="I64" s="26"/>
    </row>
    <row r="65" spans="1:9" x14ac:dyDescent="0.35">
      <c r="A65" s="24"/>
      <c r="B65" s="21" t="s">
        <v>19</v>
      </c>
      <c r="C65" s="12" t="s">
        <v>19</v>
      </c>
      <c r="D65" s="12" t="s">
        <v>20</v>
      </c>
      <c r="E65" s="76"/>
      <c r="F65" s="50" t="s">
        <v>188</v>
      </c>
      <c r="G65" s="26"/>
      <c r="H65" s="26"/>
      <c r="I65" s="26"/>
    </row>
    <row r="66" spans="1:9" x14ac:dyDescent="0.35">
      <c r="A66" s="24"/>
      <c r="B66" s="19" t="s">
        <v>144</v>
      </c>
      <c r="C66" s="12" t="s">
        <v>80</v>
      </c>
      <c r="D66" s="8"/>
      <c r="E66" s="76">
        <v>1</v>
      </c>
      <c r="F66" s="50" t="s">
        <v>188</v>
      </c>
      <c r="G66" s="26"/>
      <c r="H66" s="26"/>
      <c r="I66" s="26"/>
    </row>
    <row r="67" spans="1:9" x14ac:dyDescent="0.35">
      <c r="A67" s="24"/>
      <c r="B67" s="12" t="s">
        <v>20</v>
      </c>
      <c r="C67" s="12" t="s">
        <v>32</v>
      </c>
      <c r="D67" s="13" t="s">
        <v>32</v>
      </c>
      <c r="E67" s="75"/>
      <c r="F67" s="50" t="s">
        <v>188</v>
      </c>
      <c r="G67" s="26"/>
      <c r="H67" s="26"/>
      <c r="I67" s="26"/>
    </row>
    <row r="68" spans="1:9" x14ac:dyDescent="0.35">
      <c r="A68" s="24"/>
      <c r="B68" s="23">
        <f>256*E64-1</f>
        <v>255</v>
      </c>
      <c r="C68" s="8"/>
      <c r="D68" s="8"/>
      <c r="E68" s="75"/>
      <c r="F68" s="50" t="s">
        <v>188</v>
      </c>
      <c r="G68" s="26"/>
      <c r="H68" s="26"/>
      <c r="I68" s="26"/>
    </row>
    <row r="69" spans="1:9" x14ac:dyDescent="0.35">
      <c r="A69" s="24" t="str">
        <f xml:space="preserve"> DEC2HEX(HEX2DEC(A60)+B68 + 1)</f>
        <v>420</v>
      </c>
      <c r="B69" s="20"/>
      <c r="C69" s="11" t="s">
        <v>91</v>
      </c>
      <c r="D69" s="6"/>
      <c r="E69" s="75"/>
      <c r="F69" s="50" t="s">
        <v>188</v>
      </c>
      <c r="G69" s="10"/>
      <c r="H69" s="18"/>
      <c r="I69" s="10"/>
    </row>
    <row r="70" spans="1:9" ht="101.5" x14ac:dyDescent="0.35">
      <c r="A70" s="24"/>
      <c r="B70" s="21">
        <v>0</v>
      </c>
      <c r="C70" s="13" t="s">
        <v>185</v>
      </c>
      <c r="D70" s="6"/>
      <c r="E70" s="75"/>
      <c r="F70" s="50" t="s">
        <v>188</v>
      </c>
      <c r="G70" s="40"/>
      <c r="H70" s="40"/>
      <c r="I70" s="40"/>
    </row>
    <row r="71" spans="1:9" ht="87" x14ac:dyDescent="0.35">
      <c r="A71" s="20"/>
      <c r="B71" s="19">
        <v>1</v>
      </c>
      <c r="C71" s="6" t="s">
        <v>176</v>
      </c>
      <c r="E71" s="74">
        <v>1</v>
      </c>
      <c r="F71" s="50" t="s">
        <v>188</v>
      </c>
      <c r="G71" s="26"/>
      <c r="H71" s="26"/>
      <c r="I71" s="26"/>
    </row>
    <row r="72" spans="1:9" x14ac:dyDescent="0.35">
      <c r="A72" s="20"/>
      <c r="B72" s="21" t="s">
        <v>19</v>
      </c>
      <c r="C72" s="12" t="s">
        <v>19</v>
      </c>
      <c r="D72" s="12" t="s">
        <v>20</v>
      </c>
      <c r="E72" s="76"/>
      <c r="F72" s="50" t="s">
        <v>188</v>
      </c>
      <c r="G72" s="26"/>
      <c r="H72" s="26"/>
      <c r="I72" s="26"/>
    </row>
    <row r="73" spans="1:9" ht="87" x14ac:dyDescent="0.35">
      <c r="A73" s="20"/>
      <c r="B73" s="19" t="s">
        <v>26</v>
      </c>
      <c r="C73" s="6" t="s">
        <v>177</v>
      </c>
      <c r="D73" s="8"/>
      <c r="E73" s="76">
        <v>1</v>
      </c>
      <c r="F73" s="50" t="s">
        <v>188</v>
      </c>
      <c r="G73" s="26"/>
      <c r="H73" s="26"/>
      <c r="I73" s="26"/>
    </row>
    <row r="74" spans="1:9" x14ac:dyDescent="0.35">
      <c r="A74" s="20"/>
      <c r="B74" s="12" t="s">
        <v>20</v>
      </c>
      <c r="C74" s="12" t="s">
        <v>32</v>
      </c>
      <c r="D74" s="13" t="s">
        <v>32</v>
      </c>
      <c r="E74" s="75"/>
      <c r="F74" s="50"/>
      <c r="G74" s="26"/>
      <c r="H74" s="26"/>
      <c r="I74" s="26"/>
    </row>
    <row r="75" spans="1:9" x14ac:dyDescent="0.35">
      <c r="A75" s="51"/>
      <c r="B75" s="52">
        <f>256*E71-1</f>
        <v>255</v>
      </c>
      <c r="C75" s="53"/>
      <c r="D75" s="53"/>
      <c r="E75" s="77">
        <v>1</v>
      </c>
      <c r="F75" s="50" t="s">
        <v>188</v>
      </c>
      <c r="G75" s="26"/>
      <c r="H75" s="26"/>
      <c r="I75" s="26"/>
    </row>
    <row r="76" spans="1:9" ht="56.5" customHeight="1" x14ac:dyDescent="0.35">
      <c r="A76" s="60" t="s">
        <v>191</v>
      </c>
      <c r="B76" s="61"/>
      <c r="C76" s="61"/>
      <c r="D76" s="61"/>
      <c r="E76" s="61"/>
      <c r="F76" s="62"/>
      <c r="G76" s="27"/>
      <c r="H76" s="27"/>
      <c r="I76" s="27"/>
    </row>
    <row r="77" spans="1:9" x14ac:dyDescent="0.35">
      <c r="A77" s="54" t="str">
        <f xml:space="preserve"> DEC2HEX(HEX2DEC(A69)+B75+ 1)</f>
        <v>520</v>
      </c>
      <c r="B77" s="55"/>
      <c r="C77" s="72" t="s">
        <v>70</v>
      </c>
      <c r="D77" s="72"/>
      <c r="E77" s="78"/>
      <c r="F77" s="50"/>
      <c r="H77" s="18"/>
    </row>
    <row r="78" spans="1:9" ht="72.5" x14ac:dyDescent="0.35">
      <c r="A78" s="24"/>
      <c r="B78" s="23"/>
      <c r="C78" s="34" t="s">
        <v>133</v>
      </c>
      <c r="D78" s="30"/>
      <c r="F78" s="50"/>
      <c r="H78" s="18"/>
    </row>
    <row r="79" spans="1:9" x14ac:dyDescent="0.35">
      <c r="A79" s="24"/>
      <c r="B79" s="23">
        <v>0</v>
      </c>
      <c r="C79" s="35"/>
      <c r="D79" s="30"/>
      <c r="E79" s="74">
        <v>1</v>
      </c>
      <c r="F79" s="50" t="s">
        <v>189</v>
      </c>
      <c r="H79" s="31"/>
    </row>
    <row r="80" spans="1:9" x14ac:dyDescent="0.35">
      <c r="A80" s="24"/>
      <c r="B80" s="21" t="s">
        <v>19</v>
      </c>
      <c r="C80" s="12" t="s">
        <v>19</v>
      </c>
      <c r="D80" s="12" t="s">
        <v>20</v>
      </c>
      <c r="F80" s="50" t="s">
        <v>189</v>
      </c>
      <c r="H80" s="31"/>
    </row>
    <row r="81" spans="1:8" x14ac:dyDescent="0.35">
      <c r="A81" s="24"/>
      <c r="B81" s="23">
        <f>256*E79-1</f>
        <v>255</v>
      </c>
      <c r="C81" s="12"/>
      <c r="D81" s="12"/>
      <c r="E81" s="74">
        <v>1</v>
      </c>
      <c r="F81" s="50" t="s">
        <v>189</v>
      </c>
      <c r="H81" s="31"/>
    </row>
    <row r="82" spans="1:8" ht="29" x14ac:dyDescent="0.35">
      <c r="A82" s="24" t="str">
        <f xml:space="preserve"> DEC2HEX(HEX2DEC(A77)+B81+ 1)</f>
        <v>620</v>
      </c>
      <c r="B82" s="21"/>
      <c r="C82" s="34" t="s">
        <v>98</v>
      </c>
      <c r="D82" s="12"/>
      <c r="F82" s="50"/>
      <c r="H82" s="31"/>
    </row>
    <row r="83" spans="1:8" x14ac:dyDescent="0.35">
      <c r="A83" s="24"/>
      <c r="B83" s="23">
        <v>0</v>
      </c>
      <c r="C83" s="35"/>
      <c r="D83" s="30"/>
      <c r="E83" s="74">
        <v>1</v>
      </c>
      <c r="F83" s="50" t="s">
        <v>189</v>
      </c>
      <c r="H83" s="31"/>
    </row>
    <row r="84" spans="1:8" x14ac:dyDescent="0.35">
      <c r="A84" s="24"/>
      <c r="B84" s="21" t="s">
        <v>19</v>
      </c>
      <c r="C84" s="12" t="s">
        <v>19</v>
      </c>
      <c r="D84" s="12" t="s">
        <v>20</v>
      </c>
      <c r="F84" s="50" t="s">
        <v>189</v>
      </c>
      <c r="H84" s="31"/>
    </row>
    <row r="85" spans="1:8" x14ac:dyDescent="0.35">
      <c r="A85" s="24"/>
      <c r="B85" s="23">
        <f>256*E83-1</f>
        <v>255</v>
      </c>
      <c r="C85" s="12"/>
      <c r="D85" s="12"/>
      <c r="E85" s="74">
        <v>1</v>
      </c>
      <c r="F85" s="50" t="s">
        <v>189</v>
      </c>
      <c r="H85" s="31"/>
    </row>
    <row r="86" spans="1:8" ht="29" x14ac:dyDescent="0.35">
      <c r="A86" s="24" t="str">
        <f xml:space="preserve"> DEC2HEX(HEX2DEC(A82)+B85+ 1)</f>
        <v>720</v>
      </c>
      <c r="B86" s="21"/>
      <c r="C86" s="34" t="s">
        <v>99</v>
      </c>
      <c r="D86" s="12"/>
      <c r="F86" s="50"/>
      <c r="H86" s="31"/>
    </row>
    <row r="87" spans="1:8" x14ac:dyDescent="0.35">
      <c r="A87" s="24"/>
      <c r="B87" s="23">
        <v>0</v>
      </c>
      <c r="C87" s="35"/>
      <c r="D87" s="30"/>
      <c r="E87" s="74">
        <v>1</v>
      </c>
      <c r="F87" s="50" t="s">
        <v>189</v>
      </c>
      <c r="H87" s="31"/>
    </row>
    <row r="88" spans="1:8" x14ac:dyDescent="0.35">
      <c r="A88" s="24"/>
      <c r="B88" s="21" t="s">
        <v>19</v>
      </c>
      <c r="C88" s="12" t="s">
        <v>19</v>
      </c>
      <c r="D88" s="12" t="s">
        <v>20</v>
      </c>
      <c r="F88" s="50" t="s">
        <v>189</v>
      </c>
      <c r="H88" s="31"/>
    </row>
    <row r="89" spans="1:8" x14ac:dyDescent="0.35">
      <c r="A89" s="24"/>
      <c r="B89" s="23">
        <f>256*E87-1</f>
        <v>255</v>
      </c>
      <c r="C89" s="12"/>
      <c r="D89" s="12"/>
      <c r="E89" s="74">
        <v>1</v>
      </c>
      <c r="F89" s="50" t="s">
        <v>189</v>
      </c>
      <c r="H89" s="31"/>
    </row>
    <row r="90" spans="1:8" ht="29" x14ac:dyDescent="0.35">
      <c r="A90" s="24" t="str">
        <f xml:space="preserve"> DEC2HEX(HEX2DEC(A86)+B89+ 1)</f>
        <v>820</v>
      </c>
      <c r="B90" s="21"/>
      <c r="C90" s="34" t="s">
        <v>100</v>
      </c>
      <c r="D90" s="12"/>
      <c r="F90" s="50"/>
      <c r="H90" s="31"/>
    </row>
    <row r="91" spans="1:8" x14ac:dyDescent="0.35">
      <c r="A91" s="24"/>
      <c r="B91" s="23">
        <v>0</v>
      </c>
      <c r="C91" s="35"/>
      <c r="D91" s="30"/>
      <c r="E91" s="74">
        <v>1</v>
      </c>
      <c r="F91" s="50" t="s">
        <v>189</v>
      </c>
      <c r="H91" s="31"/>
    </row>
    <row r="92" spans="1:8" x14ac:dyDescent="0.35">
      <c r="A92" s="24"/>
      <c r="B92" s="21" t="s">
        <v>19</v>
      </c>
      <c r="C92" s="12" t="s">
        <v>19</v>
      </c>
      <c r="D92" s="12" t="s">
        <v>20</v>
      </c>
      <c r="F92" s="50" t="s">
        <v>189</v>
      </c>
      <c r="H92" s="31"/>
    </row>
    <row r="93" spans="1:8" x14ac:dyDescent="0.35">
      <c r="A93" s="24"/>
      <c r="B93" s="23">
        <f>256*E91-1</f>
        <v>255</v>
      </c>
      <c r="C93" s="12"/>
      <c r="D93" s="12"/>
      <c r="E93" s="74">
        <v>1</v>
      </c>
      <c r="F93" s="50" t="s">
        <v>189</v>
      </c>
      <c r="H93" s="31"/>
    </row>
    <row r="94" spans="1:8" ht="29" x14ac:dyDescent="0.35">
      <c r="A94" s="24" t="str">
        <f xml:space="preserve"> DEC2HEX(HEX2DEC(A90)+B93+ 1)</f>
        <v>920</v>
      </c>
      <c r="B94" s="21"/>
      <c r="C94" s="34" t="s">
        <v>101</v>
      </c>
      <c r="D94" s="12"/>
      <c r="F94" s="50"/>
      <c r="H94" s="31"/>
    </row>
    <row r="95" spans="1:8" x14ac:dyDescent="0.35">
      <c r="A95" s="24"/>
      <c r="B95" s="23">
        <v>0</v>
      </c>
      <c r="C95" s="35"/>
      <c r="D95" s="30"/>
      <c r="E95" s="74">
        <v>1</v>
      </c>
      <c r="F95" s="50" t="s">
        <v>189</v>
      </c>
      <c r="H95" s="31"/>
    </row>
    <row r="96" spans="1:8" x14ac:dyDescent="0.35">
      <c r="A96" s="24"/>
      <c r="B96" s="21" t="s">
        <v>19</v>
      </c>
      <c r="C96" s="12" t="s">
        <v>19</v>
      </c>
      <c r="D96" s="12" t="s">
        <v>20</v>
      </c>
      <c r="F96" s="50" t="s">
        <v>189</v>
      </c>
      <c r="H96" s="31"/>
    </row>
    <row r="97" spans="1:8" x14ac:dyDescent="0.35">
      <c r="A97" s="24"/>
      <c r="B97" s="23">
        <f>256*E95-1</f>
        <v>255</v>
      </c>
      <c r="C97" s="12"/>
      <c r="D97" s="12"/>
      <c r="E97" s="74">
        <v>1</v>
      </c>
      <c r="F97" s="50" t="s">
        <v>189</v>
      </c>
      <c r="H97" s="31"/>
    </row>
    <row r="98" spans="1:8" ht="46.5" customHeight="1" x14ac:dyDescent="0.35">
      <c r="A98" s="24" t="str">
        <f xml:space="preserve"> DEC2HEX(HEX2DEC(A94)+B97 + 1)</f>
        <v>A20</v>
      </c>
      <c r="B98" s="36"/>
      <c r="C98" s="58" t="s">
        <v>92</v>
      </c>
      <c r="D98" s="59"/>
      <c r="F98" s="50"/>
      <c r="H98" s="28"/>
    </row>
    <row r="99" spans="1:8" x14ac:dyDescent="0.35">
      <c r="A99" s="24"/>
      <c r="B99" s="23">
        <v>0</v>
      </c>
      <c r="C99" s="29" t="s">
        <v>92</v>
      </c>
      <c r="D99" s="5"/>
      <c r="E99" s="79">
        <v>1</v>
      </c>
      <c r="F99" s="50" t="s">
        <v>189</v>
      </c>
      <c r="H99" s="28"/>
    </row>
    <row r="100" spans="1:8" x14ac:dyDescent="0.35">
      <c r="A100" s="20"/>
      <c r="B100" s="21" t="s">
        <v>19</v>
      </c>
      <c r="C100" s="12" t="s">
        <v>19</v>
      </c>
      <c r="D100" s="12" t="s">
        <v>20</v>
      </c>
      <c r="E100" s="76"/>
      <c r="F100" s="50" t="s">
        <v>189</v>
      </c>
      <c r="H100" s="28"/>
    </row>
    <row r="101" spans="1:8" x14ac:dyDescent="0.35">
      <c r="A101" s="24"/>
      <c r="B101" s="23">
        <f>256*E99-1</f>
        <v>255</v>
      </c>
      <c r="C101" s="29"/>
      <c r="D101" s="5"/>
      <c r="E101" s="79">
        <v>1</v>
      </c>
      <c r="F101" s="50" t="s">
        <v>189</v>
      </c>
      <c r="H101" s="28"/>
    </row>
    <row r="102" spans="1:8" x14ac:dyDescent="0.35">
      <c r="A102" s="24"/>
      <c r="B102" s="23"/>
      <c r="C102" s="29"/>
      <c r="D102" s="5"/>
      <c r="E102" s="79"/>
      <c r="F102" s="50"/>
      <c r="H102" s="28"/>
    </row>
    <row r="103" spans="1:8" x14ac:dyDescent="0.35">
      <c r="A103" s="24" t="str">
        <f xml:space="preserve"> DEC2HEX(HEX2DEC(A98)+B101 + 1)</f>
        <v>B20</v>
      </c>
      <c r="B103" s="36"/>
      <c r="C103" s="58" t="s">
        <v>116</v>
      </c>
      <c r="D103" s="59"/>
      <c r="F103" s="50"/>
      <c r="H103" s="28"/>
    </row>
    <row r="104" spans="1:8" x14ac:dyDescent="0.35">
      <c r="A104" s="24"/>
      <c r="B104" s="23">
        <v>0</v>
      </c>
      <c r="C104" s="29" t="s">
        <v>116</v>
      </c>
      <c r="D104" s="5"/>
      <c r="E104" s="79">
        <v>1</v>
      </c>
      <c r="F104" s="50" t="s">
        <v>189</v>
      </c>
      <c r="H104" s="28"/>
    </row>
    <row r="105" spans="1:8" x14ac:dyDescent="0.35">
      <c r="A105" s="20"/>
      <c r="B105" s="21" t="s">
        <v>19</v>
      </c>
      <c r="C105" s="12" t="s">
        <v>19</v>
      </c>
      <c r="D105" s="12" t="s">
        <v>20</v>
      </c>
      <c r="E105" s="76"/>
      <c r="F105" s="50" t="s">
        <v>189</v>
      </c>
      <c r="H105" s="28"/>
    </row>
    <row r="106" spans="1:8" x14ac:dyDescent="0.35">
      <c r="A106" s="24"/>
      <c r="B106" s="23">
        <f>256*E104-1</f>
        <v>255</v>
      </c>
      <c r="C106" s="29"/>
      <c r="D106" s="5"/>
      <c r="E106" s="79">
        <v>1</v>
      </c>
      <c r="F106" s="50" t="s">
        <v>189</v>
      </c>
      <c r="H106" s="28"/>
    </row>
    <row r="107" spans="1:8" x14ac:dyDescent="0.35">
      <c r="A107" s="24"/>
      <c r="B107" s="24"/>
      <c r="C107" s="30"/>
      <c r="F107" s="50"/>
      <c r="H107" s="18"/>
    </row>
    <row r="108" spans="1:8" ht="36" customHeight="1" x14ac:dyDescent="0.35">
      <c r="A108" s="24" t="str">
        <f xml:space="preserve"> DEC2HEX(HEX2DEC(A103)+B106+ 1)</f>
        <v>C20</v>
      </c>
      <c r="B108" s="23"/>
      <c r="C108" s="58" t="s">
        <v>69</v>
      </c>
      <c r="D108" s="59"/>
      <c r="F108" s="50"/>
      <c r="H108" s="31"/>
    </row>
    <row r="109" spans="1:8" ht="72.5" x14ac:dyDescent="0.35">
      <c r="A109" s="24"/>
      <c r="B109" s="23"/>
      <c r="C109" s="34" t="s">
        <v>133</v>
      </c>
      <c r="D109" s="30"/>
      <c r="F109" s="50"/>
      <c r="H109" s="31"/>
    </row>
    <row r="110" spans="1:8" x14ac:dyDescent="0.35">
      <c r="A110" s="24"/>
      <c r="B110" s="23">
        <v>0</v>
      </c>
      <c r="C110" s="35" t="s">
        <v>103</v>
      </c>
      <c r="D110" s="30"/>
      <c r="E110" s="74">
        <v>1</v>
      </c>
      <c r="F110" s="50" t="s">
        <v>189</v>
      </c>
      <c r="H110" s="31"/>
    </row>
    <row r="111" spans="1:8" x14ac:dyDescent="0.35">
      <c r="A111" s="24"/>
      <c r="B111" s="23">
        <v>1</v>
      </c>
      <c r="C111" s="35" t="s">
        <v>104</v>
      </c>
      <c r="D111" s="30"/>
      <c r="E111" s="74">
        <v>1</v>
      </c>
      <c r="F111" s="50" t="s">
        <v>189</v>
      </c>
      <c r="H111" s="31"/>
    </row>
    <row r="112" spans="1:8" x14ac:dyDescent="0.35">
      <c r="A112" s="24"/>
      <c r="B112" s="23">
        <v>2</v>
      </c>
      <c r="C112" s="35" t="s">
        <v>105</v>
      </c>
      <c r="D112" s="30"/>
      <c r="E112" s="74">
        <v>1</v>
      </c>
      <c r="F112" s="50" t="s">
        <v>189</v>
      </c>
      <c r="H112" s="31"/>
    </row>
    <row r="113" spans="1:8" x14ac:dyDescent="0.35">
      <c r="A113" s="24"/>
      <c r="B113" s="21" t="s">
        <v>19</v>
      </c>
      <c r="C113" s="12" t="s">
        <v>19</v>
      </c>
      <c r="D113" s="12" t="s">
        <v>20</v>
      </c>
      <c r="F113" s="50" t="s">
        <v>189</v>
      </c>
      <c r="H113" s="31"/>
    </row>
    <row r="114" spans="1:8" x14ac:dyDescent="0.35">
      <c r="A114" s="24"/>
      <c r="B114" s="23">
        <f>256*E110-1</f>
        <v>255</v>
      </c>
      <c r="C114" s="12"/>
      <c r="D114" s="12"/>
      <c r="E114" s="74">
        <v>1</v>
      </c>
      <c r="F114" s="50" t="s">
        <v>189</v>
      </c>
      <c r="H114" s="31"/>
    </row>
    <row r="115" spans="1:8" ht="29" x14ac:dyDescent="0.35">
      <c r="A115" s="24" t="str">
        <f xml:space="preserve"> DEC2HEX(HEX2DEC(A108)+B114+ 1)</f>
        <v>D20</v>
      </c>
      <c r="B115" s="21"/>
      <c r="C115" s="34" t="s">
        <v>98</v>
      </c>
      <c r="D115" s="12"/>
      <c r="F115" s="50"/>
      <c r="H115" s="31"/>
    </row>
    <row r="116" spans="1:8" x14ac:dyDescent="0.35">
      <c r="A116" s="24"/>
      <c r="B116" s="23">
        <v>0</v>
      </c>
      <c r="C116" s="35" t="s">
        <v>103</v>
      </c>
      <c r="D116" s="30"/>
      <c r="E116" s="74">
        <v>1</v>
      </c>
      <c r="F116" s="50" t="s">
        <v>189</v>
      </c>
      <c r="H116" s="31"/>
    </row>
    <row r="117" spans="1:8" x14ac:dyDescent="0.35">
      <c r="A117" s="24"/>
      <c r="B117" s="23">
        <v>1</v>
      </c>
      <c r="C117" s="35" t="s">
        <v>104</v>
      </c>
      <c r="D117" s="30"/>
      <c r="E117" s="74">
        <v>1</v>
      </c>
      <c r="F117" s="50" t="s">
        <v>189</v>
      </c>
      <c r="H117" s="31"/>
    </row>
    <row r="118" spans="1:8" x14ac:dyDescent="0.35">
      <c r="A118" s="24"/>
      <c r="B118" s="23">
        <v>2</v>
      </c>
      <c r="C118" s="35" t="s">
        <v>105</v>
      </c>
      <c r="D118" s="30"/>
      <c r="E118" s="74">
        <v>1</v>
      </c>
      <c r="F118" s="50" t="s">
        <v>189</v>
      </c>
      <c r="H118" s="31"/>
    </row>
    <row r="119" spans="1:8" x14ac:dyDescent="0.35">
      <c r="A119" s="24"/>
      <c r="B119" s="21" t="s">
        <v>19</v>
      </c>
      <c r="C119" s="12" t="s">
        <v>19</v>
      </c>
      <c r="D119" s="12" t="s">
        <v>20</v>
      </c>
      <c r="F119" s="50" t="s">
        <v>189</v>
      </c>
      <c r="H119" s="31"/>
    </row>
    <row r="120" spans="1:8" x14ac:dyDescent="0.35">
      <c r="A120" s="24"/>
      <c r="B120" s="23">
        <f>256*E116-1</f>
        <v>255</v>
      </c>
      <c r="C120" s="12"/>
      <c r="D120" s="12"/>
      <c r="E120" s="74">
        <v>1</v>
      </c>
      <c r="F120" s="50" t="s">
        <v>189</v>
      </c>
      <c r="H120" s="31"/>
    </row>
    <row r="121" spans="1:8" ht="29" x14ac:dyDescent="0.35">
      <c r="A121" s="24" t="str">
        <f xml:space="preserve"> DEC2HEX(HEX2DEC(A115)+B120+ 1)</f>
        <v>E20</v>
      </c>
      <c r="B121" s="21"/>
      <c r="C121" s="34" t="s">
        <v>99</v>
      </c>
      <c r="D121" s="12"/>
      <c r="F121" s="50"/>
      <c r="H121" s="31"/>
    </row>
    <row r="122" spans="1:8" x14ac:dyDescent="0.35">
      <c r="A122" s="24"/>
      <c r="B122" s="23">
        <v>0</v>
      </c>
      <c r="C122" s="35" t="s">
        <v>103</v>
      </c>
      <c r="D122" s="30"/>
      <c r="E122" s="74">
        <v>1</v>
      </c>
      <c r="F122" s="50" t="s">
        <v>189</v>
      </c>
      <c r="H122" s="31"/>
    </row>
    <row r="123" spans="1:8" x14ac:dyDescent="0.35">
      <c r="A123" s="24"/>
      <c r="B123" s="23">
        <v>1</v>
      </c>
      <c r="C123" s="35" t="s">
        <v>104</v>
      </c>
      <c r="D123" s="30"/>
      <c r="E123" s="74">
        <v>1</v>
      </c>
      <c r="F123" s="50" t="s">
        <v>189</v>
      </c>
      <c r="H123" s="31"/>
    </row>
    <row r="124" spans="1:8" x14ac:dyDescent="0.35">
      <c r="A124" s="24"/>
      <c r="B124" s="23">
        <v>2</v>
      </c>
      <c r="C124" s="35" t="s">
        <v>105</v>
      </c>
      <c r="D124" s="30"/>
      <c r="E124" s="74">
        <v>1</v>
      </c>
      <c r="F124" s="50" t="s">
        <v>189</v>
      </c>
      <c r="H124" s="31"/>
    </row>
    <row r="125" spans="1:8" x14ac:dyDescent="0.35">
      <c r="A125" s="24"/>
      <c r="B125" s="21" t="s">
        <v>19</v>
      </c>
      <c r="C125" s="12" t="s">
        <v>19</v>
      </c>
      <c r="D125" s="12" t="s">
        <v>20</v>
      </c>
      <c r="F125" s="50" t="s">
        <v>189</v>
      </c>
      <c r="H125" s="31"/>
    </row>
    <row r="126" spans="1:8" x14ac:dyDescent="0.35">
      <c r="A126" s="24"/>
      <c r="B126" s="23">
        <f>256*E122-1</f>
        <v>255</v>
      </c>
      <c r="C126" s="12"/>
      <c r="D126" s="12"/>
      <c r="E126" s="74">
        <v>1</v>
      </c>
      <c r="F126" s="50" t="s">
        <v>189</v>
      </c>
      <c r="H126" s="31"/>
    </row>
    <row r="127" spans="1:8" ht="29" x14ac:dyDescent="0.35">
      <c r="A127" s="24" t="str">
        <f xml:space="preserve"> DEC2HEX(HEX2DEC(A121)+B126+ 1)</f>
        <v>F20</v>
      </c>
      <c r="B127" s="21"/>
      <c r="C127" s="34" t="s">
        <v>100</v>
      </c>
      <c r="D127" s="12"/>
      <c r="F127" s="50"/>
      <c r="H127" s="31"/>
    </row>
    <row r="128" spans="1:8" x14ac:dyDescent="0.35">
      <c r="A128" s="24"/>
      <c r="B128" s="23">
        <v>0</v>
      </c>
      <c r="C128" s="35" t="s">
        <v>103</v>
      </c>
      <c r="D128" s="30"/>
      <c r="E128" s="74">
        <v>1</v>
      </c>
      <c r="F128" s="50" t="s">
        <v>189</v>
      </c>
      <c r="H128" s="31"/>
    </row>
    <row r="129" spans="1:8" x14ac:dyDescent="0.35">
      <c r="A129" s="24"/>
      <c r="B129" s="23">
        <v>1</v>
      </c>
      <c r="C129" s="35" t="s">
        <v>104</v>
      </c>
      <c r="D129" s="30"/>
      <c r="E129" s="74">
        <v>1</v>
      </c>
      <c r="F129" s="50" t="s">
        <v>189</v>
      </c>
      <c r="H129" s="31"/>
    </row>
    <row r="130" spans="1:8" x14ac:dyDescent="0.35">
      <c r="A130" s="24"/>
      <c r="B130" s="23">
        <v>2</v>
      </c>
      <c r="C130" s="35" t="s">
        <v>105</v>
      </c>
      <c r="D130" s="30"/>
      <c r="E130" s="74">
        <v>1</v>
      </c>
      <c r="F130" s="50" t="s">
        <v>189</v>
      </c>
      <c r="H130" s="31"/>
    </row>
    <row r="131" spans="1:8" x14ac:dyDescent="0.35">
      <c r="A131" s="24"/>
      <c r="B131" s="21" t="s">
        <v>19</v>
      </c>
      <c r="C131" s="12" t="s">
        <v>19</v>
      </c>
      <c r="D131" s="12" t="s">
        <v>20</v>
      </c>
      <c r="F131" s="50" t="s">
        <v>189</v>
      </c>
      <c r="H131" s="31"/>
    </row>
    <row r="132" spans="1:8" x14ac:dyDescent="0.35">
      <c r="A132" s="24"/>
      <c r="B132" s="23">
        <f>256*E128-1</f>
        <v>255</v>
      </c>
      <c r="C132" s="12"/>
      <c r="D132" s="12"/>
      <c r="E132" s="74">
        <v>1</v>
      </c>
      <c r="F132" s="50" t="s">
        <v>189</v>
      </c>
      <c r="H132" s="31"/>
    </row>
    <row r="133" spans="1:8" ht="29" x14ac:dyDescent="0.35">
      <c r="A133" s="24" t="str">
        <f xml:space="preserve"> DEC2HEX(HEX2DEC(A127)+B132+ 1)</f>
        <v>1020</v>
      </c>
      <c r="B133" s="21"/>
      <c r="C133" s="34" t="s">
        <v>101</v>
      </c>
      <c r="D133" s="12"/>
      <c r="F133" s="50"/>
      <c r="H133" s="31"/>
    </row>
    <row r="134" spans="1:8" x14ac:dyDescent="0.35">
      <c r="A134" s="24"/>
      <c r="B134" s="23">
        <v>0</v>
      </c>
      <c r="C134" s="35" t="s">
        <v>103</v>
      </c>
      <c r="D134" s="30"/>
      <c r="E134" s="74">
        <v>1</v>
      </c>
      <c r="F134" s="50" t="s">
        <v>189</v>
      </c>
      <c r="H134" s="31"/>
    </row>
    <row r="135" spans="1:8" x14ac:dyDescent="0.35">
      <c r="A135" s="24"/>
      <c r="B135" s="23">
        <v>1</v>
      </c>
      <c r="C135" s="35" t="s">
        <v>104</v>
      </c>
      <c r="D135" s="30"/>
      <c r="E135" s="74">
        <v>1</v>
      </c>
      <c r="F135" s="50" t="s">
        <v>189</v>
      </c>
      <c r="H135" s="31"/>
    </row>
    <row r="136" spans="1:8" x14ac:dyDescent="0.35">
      <c r="A136" s="24"/>
      <c r="B136" s="23">
        <v>2</v>
      </c>
      <c r="C136" s="35" t="s">
        <v>105</v>
      </c>
      <c r="D136" s="30"/>
      <c r="E136" s="74">
        <v>1</v>
      </c>
      <c r="F136" s="50" t="s">
        <v>189</v>
      </c>
      <c r="H136" s="31"/>
    </row>
    <row r="137" spans="1:8" x14ac:dyDescent="0.35">
      <c r="A137" s="24"/>
      <c r="B137" s="21" t="s">
        <v>19</v>
      </c>
      <c r="C137" s="12" t="s">
        <v>19</v>
      </c>
      <c r="D137" s="12" t="s">
        <v>20</v>
      </c>
      <c r="F137" s="50" t="s">
        <v>189</v>
      </c>
      <c r="H137" s="31"/>
    </row>
    <row r="138" spans="1:8" x14ac:dyDescent="0.35">
      <c r="A138" s="24"/>
      <c r="B138" s="23">
        <f>256*E134-1</f>
        <v>255</v>
      </c>
      <c r="C138" s="12"/>
      <c r="D138" s="12"/>
      <c r="E138" s="74">
        <v>1</v>
      </c>
      <c r="F138" s="50" t="s">
        <v>189</v>
      </c>
      <c r="H138" s="31"/>
    </row>
    <row r="139" spans="1:8" x14ac:dyDescent="0.35">
      <c r="A139" s="24" t="str">
        <f xml:space="preserve"> DEC2HEX(HEX2DEC(A133)+B144 + 1)</f>
        <v>1120</v>
      </c>
      <c r="B139" s="36"/>
      <c r="C139" s="58" t="s">
        <v>92</v>
      </c>
      <c r="D139" s="59"/>
      <c r="F139" s="50"/>
    </row>
    <row r="140" spans="1:8" x14ac:dyDescent="0.35">
      <c r="A140" s="24"/>
      <c r="B140" s="23">
        <v>0</v>
      </c>
      <c r="C140" s="29" t="s">
        <v>106</v>
      </c>
      <c r="D140" s="5"/>
      <c r="E140" s="79">
        <v>1</v>
      </c>
      <c r="F140" s="50" t="s">
        <v>189</v>
      </c>
    </row>
    <row r="141" spans="1:8" x14ac:dyDescent="0.35">
      <c r="A141" s="24"/>
      <c r="B141" s="23">
        <v>1</v>
      </c>
      <c r="C141" s="29" t="s">
        <v>107</v>
      </c>
      <c r="D141" s="5"/>
      <c r="E141" s="79">
        <v>1</v>
      </c>
      <c r="F141" s="50" t="s">
        <v>189</v>
      </c>
    </row>
    <row r="142" spans="1:8" x14ac:dyDescent="0.35">
      <c r="A142" s="24"/>
      <c r="B142" s="23">
        <v>2</v>
      </c>
      <c r="C142" s="29" t="s">
        <v>105</v>
      </c>
      <c r="D142" s="5"/>
      <c r="E142" s="79">
        <v>1</v>
      </c>
      <c r="F142" s="50" t="s">
        <v>189</v>
      </c>
    </row>
    <row r="143" spans="1:8" x14ac:dyDescent="0.35">
      <c r="A143" s="20"/>
      <c r="B143" s="21" t="s">
        <v>19</v>
      </c>
      <c r="C143" s="12" t="s">
        <v>19</v>
      </c>
      <c r="D143" s="12" t="s">
        <v>20</v>
      </c>
      <c r="E143" s="76"/>
      <c r="F143" s="50" t="s">
        <v>189</v>
      </c>
    </row>
    <row r="144" spans="1:8" x14ac:dyDescent="0.35">
      <c r="A144" s="24"/>
      <c r="B144" s="23">
        <f>256*E140-1</f>
        <v>255</v>
      </c>
      <c r="C144" s="29"/>
      <c r="D144" s="5"/>
      <c r="E144" s="79">
        <v>1</v>
      </c>
      <c r="F144" s="50" t="s">
        <v>189</v>
      </c>
    </row>
    <row r="145" spans="1:8" x14ac:dyDescent="0.35">
      <c r="A145" s="24" t="str">
        <f xml:space="preserve"> DEC2HEX(HEX2DEC(A139)+B144 + 1)</f>
        <v>1220</v>
      </c>
      <c r="B145" s="36"/>
      <c r="C145" s="58" t="s">
        <v>116</v>
      </c>
      <c r="D145" s="59"/>
      <c r="F145" s="50"/>
    </row>
    <row r="146" spans="1:8" x14ac:dyDescent="0.35">
      <c r="A146" s="24"/>
      <c r="B146" s="23">
        <v>0</v>
      </c>
      <c r="C146" s="29" t="s">
        <v>103</v>
      </c>
      <c r="D146" s="5"/>
      <c r="E146" s="79">
        <v>1</v>
      </c>
      <c r="F146" s="50" t="s">
        <v>189</v>
      </c>
    </row>
    <row r="147" spans="1:8" x14ac:dyDescent="0.35">
      <c r="A147" s="24"/>
      <c r="B147" s="23">
        <v>1</v>
      </c>
      <c r="C147" s="29" t="s">
        <v>104</v>
      </c>
      <c r="D147" s="5"/>
      <c r="E147" s="79">
        <v>1</v>
      </c>
      <c r="F147" s="50" t="s">
        <v>189</v>
      </c>
    </row>
    <row r="148" spans="1:8" x14ac:dyDescent="0.35">
      <c r="A148" s="24"/>
      <c r="B148" s="23">
        <v>2</v>
      </c>
      <c r="C148" s="29" t="s">
        <v>105</v>
      </c>
      <c r="D148" s="5"/>
      <c r="E148" s="79">
        <v>1</v>
      </c>
      <c r="F148" s="50" t="s">
        <v>189</v>
      </c>
    </row>
    <row r="149" spans="1:8" x14ac:dyDescent="0.35">
      <c r="A149" s="20"/>
      <c r="B149" s="21" t="s">
        <v>19</v>
      </c>
      <c r="C149" s="12" t="s">
        <v>19</v>
      </c>
      <c r="D149" s="12" t="s">
        <v>20</v>
      </c>
      <c r="E149" s="76"/>
      <c r="F149" s="50" t="s">
        <v>189</v>
      </c>
    </row>
    <row r="150" spans="1:8" x14ac:dyDescent="0.35">
      <c r="A150" s="24"/>
      <c r="B150" s="23">
        <f>256*E146-1</f>
        <v>255</v>
      </c>
      <c r="C150" s="29"/>
      <c r="D150" s="5"/>
      <c r="E150" s="79">
        <v>1</v>
      </c>
      <c r="F150" s="50" t="s">
        <v>189</v>
      </c>
    </row>
    <row r="151" spans="1:8" x14ac:dyDescent="0.35">
      <c r="A151" s="24"/>
      <c r="B151" s="23"/>
      <c r="C151" s="29"/>
      <c r="D151" s="5"/>
      <c r="E151" s="79"/>
      <c r="F151" s="50"/>
    </row>
    <row r="152" spans="1:8" ht="36" customHeight="1" x14ac:dyDescent="0.35">
      <c r="A152" s="24" t="str">
        <f xml:space="preserve"> DEC2HEX(HEX2DEC(A145)+B150+ 1)</f>
        <v>1320</v>
      </c>
      <c r="B152" s="23"/>
      <c r="C152" s="58" t="s">
        <v>102</v>
      </c>
      <c r="D152" s="59"/>
      <c r="F152" s="50"/>
      <c r="H152" s="31"/>
    </row>
    <row r="153" spans="1:8" ht="72.5" x14ac:dyDescent="0.35">
      <c r="A153" s="24"/>
      <c r="B153" s="23"/>
      <c r="C153" s="34" t="s">
        <v>133</v>
      </c>
      <c r="D153" s="30"/>
      <c r="F153" s="50"/>
      <c r="H153" s="31"/>
    </row>
    <row r="154" spans="1:8" x14ac:dyDescent="0.35">
      <c r="A154" s="24"/>
      <c r="B154" s="23">
        <v>0</v>
      </c>
      <c r="C154" s="35" t="s">
        <v>108</v>
      </c>
      <c r="D154" s="30"/>
      <c r="E154" s="74">
        <v>1</v>
      </c>
      <c r="F154" s="50" t="s">
        <v>189</v>
      </c>
      <c r="H154" s="31"/>
    </row>
    <row r="155" spans="1:8" x14ac:dyDescent="0.35">
      <c r="A155" s="24"/>
      <c r="B155" s="23">
        <v>1</v>
      </c>
      <c r="C155" s="35" t="s">
        <v>109</v>
      </c>
      <c r="D155" s="30"/>
      <c r="E155" s="74">
        <v>1</v>
      </c>
      <c r="F155" s="50" t="s">
        <v>189</v>
      </c>
      <c r="H155" s="31"/>
    </row>
    <row r="156" spans="1:8" x14ac:dyDescent="0.35">
      <c r="A156" s="24"/>
      <c r="B156" s="23">
        <v>1</v>
      </c>
      <c r="C156" s="35" t="s">
        <v>110</v>
      </c>
      <c r="D156" s="30"/>
      <c r="E156" s="74">
        <v>1</v>
      </c>
      <c r="F156" s="50" t="s">
        <v>189</v>
      </c>
      <c r="H156" s="31"/>
    </row>
    <row r="157" spans="1:8" x14ac:dyDescent="0.35">
      <c r="A157" s="24"/>
      <c r="B157" s="23"/>
      <c r="C157" s="35"/>
      <c r="D157" s="30"/>
      <c r="F157" s="50" t="s">
        <v>189</v>
      </c>
      <c r="H157" s="31"/>
    </row>
    <row r="158" spans="1:8" x14ac:dyDescent="0.35">
      <c r="A158" s="24"/>
      <c r="B158" s="21" t="s">
        <v>19</v>
      </c>
      <c r="C158" s="12" t="s">
        <v>19</v>
      </c>
      <c r="D158" s="12" t="s">
        <v>20</v>
      </c>
      <c r="F158" s="50" t="s">
        <v>189</v>
      </c>
      <c r="H158" s="31"/>
    </row>
    <row r="159" spans="1:8" x14ac:dyDescent="0.35">
      <c r="A159" s="24"/>
      <c r="B159" s="23">
        <f>256*E154-1</f>
        <v>255</v>
      </c>
      <c r="C159" s="12"/>
      <c r="D159" s="12"/>
      <c r="E159" s="74">
        <v>1</v>
      </c>
      <c r="F159" s="50" t="s">
        <v>189</v>
      </c>
      <c r="H159" s="31"/>
    </row>
    <row r="160" spans="1:8" ht="29" x14ac:dyDescent="0.35">
      <c r="A160" s="24" t="str">
        <f xml:space="preserve"> DEC2HEX(HEX2DEC(A152)+B159+ 1)</f>
        <v>1420</v>
      </c>
      <c r="B160" s="21"/>
      <c r="C160" s="34" t="s">
        <v>98</v>
      </c>
      <c r="D160" s="12"/>
      <c r="F160" s="50"/>
      <c r="H160" s="31"/>
    </row>
    <row r="161" spans="1:8" x14ac:dyDescent="0.35">
      <c r="A161" s="24"/>
      <c r="B161" s="23">
        <v>0</v>
      </c>
      <c r="C161" s="35" t="s">
        <v>108</v>
      </c>
      <c r="D161" s="30"/>
      <c r="E161" s="74">
        <v>1</v>
      </c>
      <c r="F161" s="50" t="s">
        <v>189</v>
      </c>
      <c r="H161" s="31"/>
    </row>
    <row r="162" spans="1:8" x14ac:dyDescent="0.35">
      <c r="A162" s="24"/>
      <c r="B162" s="23">
        <v>1</v>
      </c>
      <c r="C162" s="35" t="s">
        <v>109</v>
      </c>
      <c r="D162" s="30"/>
      <c r="E162" s="74">
        <v>1</v>
      </c>
      <c r="F162" s="50" t="s">
        <v>189</v>
      </c>
      <c r="H162" s="31"/>
    </row>
    <row r="163" spans="1:8" x14ac:dyDescent="0.35">
      <c r="A163" s="24"/>
      <c r="B163" s="23">
        <v>1</v>
      </c>
      <c r="C163" s="35" t="s">
        <v>110</v>
      </c>
      <c r="D163" s="30"/>
      <c r="E163" s="74">
        <v>1</v>
      </c>
      <c r="F163" s="50" t="s">
        <v>189</v>
      </c>
      <c r="H163" s="31"/>
    </row>
    <row r="164" spans="1:8" x14ac:dyDescent="0.35">
      <c r="A164" s="24"/>
      <c r="B164" s="21" t="s">
        <v>19</v>
      </c>
      <c r="C164" s="12" t="s">
        <v>19</v>
      </c>
      <c r="D164" s="12" t="s">
        <v>20</v>
      </c>
      <c r="F164" s="50" t="s">
        <v>189</v>
      </c>
      <c r="H164" s="31"/>
    </row>
    <row r="165" spans="1:8" x14ac:dyDescent="0.35">
      <c r="A165" s="24"/>
      <c r="B165" s="23">
        <f>256*E161-1</f>
        <v>255</v>
      </c>
      <c r="C165" s="12"/>
      <c r="D165" s="12"/>
      <c r="E165" s="74">
        <v>1</v>
      </c>
      <c r="F165" s="50" t="s">
        <v>189</v>
      </c>
      <c r="H165" s="31"/>
    </row>
    <row r="166" spans="1:8" ht="29" x14ac:dyDescent="0.35">
      <c r="A166" s="24" t="str">
        <f xml:space="preserve"> DEC2HEX(HEX2DEC(A160)+B165+ 1)</f>
        <v>1520</v>
      </c>
      <c r="B166" s="21"/>
      <c r="C166" s="34" t="s">
        <v>99</v>
      </c>
      <c r="D166" s="12"/>
      <c r="F166" s="50"/>
      <c r="H166" s="31"/>
    </row>
    <row r="167" spans="1:8" x14ac:dyDescent="0.35">
      <c r="A167" s="24"/>
      <c r="B167" s="23">
        <v>0</v>
      </c>
      <c r="C167" s="35" t="s">
        <v>108</v>
      </c>
      <c r="D167" s="30"/>
      <c r="E167" s="74">
        <v>1</v>
      </c>
      <c r="F167" s="50" t="s">
        <v>189</v>
      </c>
      <c r="H167" s="31"/>
    </row>
    <row r="168" spans="1:8" x14ac:dyDescent="0.35">
      <c r="A168" s="24"/>
      <c r="B168" s="23">
        <v>1</v>
      </c>
      <c r="C168" s="35" t="s">
        <v>109</v>
      </c>
      <c r="D168" s="30"/>
      <c r="E168" s="74">
        <v>1</v>
      </c>
      <c r="F168" s="50" t="s">
        <v>189</v>
      </c>
      <c r="H168" s="31"/>
    </row>
    <row r="169" spans="1:8" x14ac:dyDescent="0.35">
      <c r="A169" s="24"/>
      <c r="B169" s="23">
        <v>1</v>
      </c>
      <c r="C169" s="35" t="s">
        <v>110</v>
      </c>
      <c r="D169" s="30"/>
      <c r="E169" s="74">
        <v>1</v>
      </c>
      <c r="F169" s="50" t="s">
        <v>189</v>
      </c>
      <c r="H169" s="31"/>
    </row>
    <row r="170" spans="1:8" x14ac:dyDescent="0.35">
      <c r="A170" s="24"/>
      <c r="B170" s="21" t="s">
        <v>19</v>
      </c>
      <c r="C170" s="12" t="s">
        <v>19</v>
      </c>
      <c r="D170" s="12" t="s">
        <v>20</v>
      </c>
      <c r="F170" s="50" t="s">
        <v>189</v>
      </c>
      <c r="H170" s="31"/>
    </row>
    <row r="171" spans="1:8" x14ac:dyDescent="0.35">
      <c r="A171" s="24"/>
      <c r="B171" s="23">
        <f>256*E167-1</f>
        <v>255</v>
      </c>
      <c r="C171" s="12"/>
      <c r="D171" s="12"/>
      <c r="E171" s="74">
        <v>1</v>
      </c>
      <c r="F171" s="50" t="s">
        <v>189</v>
      </c>
      <c r="H171" s="31"/>
    </row>
    <row r="172" spans="1:8" ht="29" x14ac:dyDescent="0.35">
      <c r="A172" s="24" t="str">
        <f xml:space="preserve"> DEC2HEX(HEX2DEC(A166)+B171+ 1)</f>
        <v>1620</v>
      </c>
      <c r="B172" s="21"/>
      <c r="C172" s="34" t="s">
        <v>100</v>
      </c>
      <c r="D172" s="12"/>
      <c r="F172" s="50"/>
      <c r="H172" s="31"/>
    </row>
    <row r="173" spans="1:8" x14ac:dyDescent="0.35">
      <c r="A173" s="24"/>
      <c r="B173" s="23">
        <v>0</v>
      </c>
      <c r="C173" s="35" t="s">
        <v>108</v>
      </c>
      <c r="D173" s="30"/>
      <c r="E173" s="74">
        <v>1</v>
      </c>
      <c r="F173" s="50" t="s">
        <v>189</v>
      </c>
      <c r="H173" s="31"/>
    </row>
    <row r="174" spans="1:8" x14ac:dyDescent="0.35">
      <c r="A174" s="24"/>
      <c r="B174" s="23">
        <v>1</v>
      </c>
      <c r="C174" s="35" t="s">
        <v>109</v>
      </c>
      <c r="D174" s="30"/>
      <c r="E174" s="74">
        <v>1</v>
      </c>
      <c r="F174" s="50" t="s">
        <v>189</v>
      </c>
      <c r="H174" s="31"/>
    </row>
    <row r="175" spans="1:8" x14ac:dyDescent="0.35">
      <c r="A175" s="24"/>
      <c r="B175" s="23">
        <v>1</v>
      </c>
      <c r="C175" s="35" t="s">
        <v>110</v>
      </c>
      <c r="D175" s="30"/>
      <c r="E175" s="74">
        <v>1</v>
      </c>
      <c r="F175" s="50" t="s">
        <v>189</v>
      </c>
      <c r="H175" s="31"/>
    </row>
    <row r="176" spans="1:8" x14ac:dyDescent="0.35">
      <c r="A176" s="24"/>
      <c r="B176" s="21" t="s">
        <v>19</v>
      </c>
      <c r="C176" s="12" t="s">
        <v>19</v>
      </c>
      <c r="D176" s="12" t="s">
        <v>20</v>
      </c>
      <c r="F176" s="50" t="s">
        <v>189</v>
      </c>
      <c r="H176" s="31"/>
    </row>
    <row r="177" spans="1:8" x14ac:dyDescent="0.35">
      <c r="A177" s="24"/>
      <c r="B177" s="23">
        <f>256*E173-1</f>
        <v>255</v>
      </c>
      <c r="C177" s="12"/>
      <c r="D177" s="12"/>
      <c r="E177" s="74">
        <v>1</v>
      </c>
      <c r="F177" s="50" t="s">
        <v>189</v>
      </c>
      <c r="H177" s="31"/>
    </row>
    <row r="178" spans="1:8" ht="29" x14ac:dyDescent="0.35">
      <c r="A178" s="24" t="str">
        <f xml:space="preserve"> DEC2HEX(HEX2DEC(A172)+B177+ 1)</f>
        <v>1720</v>
      </c>
      <c r="B178" s="21"/>
      <c r="C178" s="34" t="s">
        <v>101</v>
      </c>
      <c r="D178" s="12"/>
      <c r="F178" s="50"/>
      <c r="H178" s="31"/>
    </row>
    <row r="179" spans="1:8" x14ac:dyDescent="0.35">
      <c r="A179" s="24"/>
      <c r="B179" s="23">
        <v>0</v>
      </c>
      <c r="C179" s="35" t="s">
        <v>108</v>
      </c>
      <c r="D179" s="30"/>
      <c r="E179" s="74">
        <v>1</v>
      </c>
      <c r="F179" s="50" t="s">
        <v>189</v>
      </c>
      <c r="H179" s="31"/>
    </row>
    <row r="180" spans="1:8" x14ac:dyDescent="0.35">
      <c r="A180" s="24"/>
      <c r="B180" s="23">
        <v>1</v>
      </c>
      <c r="C180" s="35" t="s">
        <v>109</v>
      </c>
      <c r="D180" s="30"/>
      <c r="E180" s="74">
        <v>1</v>
      </c>
      <c r="F180" s="50" t="s">
        <v>189</v>
      </c>
      <c r="H180" s="31"/>
    </row>
    <row r="181" spans="1:8" x14ac:dyDescent="0.35">
      <c r="A181" s="24"/>
      <c r="B181" s="23">
        <v>1</v>
      </c>
      <c r="C181" s="35" t="s">
        <v>110</v>
      </c>
      <c r="D181" s="30"/>
      <c r="E181" s="74">
        <v>1</v>
      </c>
      <c r="F181" s="50" t="s">
        <v>189</v>
      </c>
      <c r="H181" s="31"/>
    </row>
    <row r="182" spans="1:8" x14ac:dyDescent="0.35">
      <c r="A182" s="24"/>
      <c r="B182" s="21" t="s">
        <v>19</v>
      </c>
      <c r="C182" s="12" t="s">
        <v>19</v>
      </c>
      <c r="D182" s="12" t="s">
        <v>20</v>
      </c>
      <c r="F182" s="50" t="s">
        <v>189</v>
      </c>
      <c r="H182" s="31"/>
    </row>
    <row r="183" spans="1:8" x14ac:dyDescent="0.35">
      <c r="A183" s="24"/>
      <c r="B183" s="23">
        <f>256*E179-1</f>
        <v>255</v>
      </c>
      <c r="C183" s="12"/>
      <c r="D183" s="12"/>
      <c r="E183" s="74">
        <v>1</v>
      </c>
      <c r="F183" s="50" t="s">
        <v>189</v>
      </c>
      <c r="H183" s="31"/>
    </row>
    <row r="184" spans="1:8" x14ac:dyDescent="0.35">
      <c r="A184" s="24" t="str">
        <f xml:space="preserve"> DEC2HEX(HEX2DEC(A178)+B183 + 1)</f>
        <v>1820</v>
      </c>
      <c r="B184" s="36"/>
      <c r="C184" s="58" t="s">
        <v>92</v>
      </c>
      <c r="D184" s="59"/>
      <c r="F184" s="50"/>
    </row>
    <row r="185" spans="1:8" x14ac:dyDescent="0.35">
      <c r="A185" s="24"/>
      <c r="B185" s="23">
        <v>0</v>
      </c>
      <c r="C185" s="29" t="s">
        <v>108</v>
      </c>
      <c r="D185" s="5"/>
      <c r="E185" s="79">
        <v>1</v>
      </c>
      <c r="F185" s="50" t="s">
        <v>189</v>
      </c>
    </row>
    <row r="186" spans="1:8" x14ac:dyDescent="0.35">
      <c r="A186" s="24"/>
      <c r="B186" s="23">
        <v>1</v>
      </c>
      <c r="C186" s="29" t="s">
        <v>109</v>
      </c>
      <c r="D186" s="5"/>
      <c r="E186" s="79">
        <v>1</v>
      </c>
      <c r="F186" s="50" t="s">
        <v>189</v>
      </c>
    </row>
    <row r="187" spans="1:8" x14ac:dyDescent="0.35">
      <c r="A187" s="24"/>
      <c r="B187" s="23">
        <v>2</v>
      </c>
      <c r="C187" s="29" t="s">
        <v>110</v>
      </c>
      <c r="D187" s="5"/>
      <c r="E187" s="79">
        <v>1</v>
      </c>
      <c r="F187" s="50" t="s">
        <v>189</v>
      </c>
    </row>
    <row r="188" spans="1:8" x14ac:dyDescent="0.35">
      <c r="A188" s="20"/>
      <c r="B188" s="21" t="s">
        <v>19</v>
      </c>
      <c r="C188" s="12" t="s">
        <v>19</v>
      </c>
      <c r="D188" s="12" t="s">
        <v>20</v>
      </c>
      <c r="E188" s="76"/>
      <c r="F188" s="50" t="s">
        <v>189</v>
      </c>
    </row>
    <row r="189" spans="1:8" x14ac:dyDescent="0.35">
      <c r="A189" s="24"/>
      <c r="B189" s="23">
        <f>256*E185-1</f>
        <v>255</v>
      </c>
      <c r="C189" s="29"/>
      <c r="D189" s="5"/>
      <c r="E189" s="79">
        <v>1</v>
      </c>
      <c r="F189" s="50" t="s">
        <v>189</v>
      </c>
    </row>
    <row r="190" spans="1:8" ht="15" customHeight="1" x14ac:dyDescent="0.35">
      <c r="A190" s="24" t="str">
        <f xml:space="preserve"> DEC2HEX(HEX2DEC(A184)+B189 + 1)</f>
        <v>1920</v>
      </c>
      <c r="B190" s="36"/>
      <c r="C190" s="58" t="s">
        <v>116</v>
      </c>
      <c r="D190" s="59"/>
      <c r="F190" s="50"/>
    </row>
    <row r="191" spans="1:8" x14ac:dyDescent="0.35">
      <c r="A191" s="24"/>
      <c r="B191" s="23">
        <v>0</v>
      </c>
      <c r="C191" s="29" t="s">
        <v>134</v>
      </c>
      <c r="D191" s="5"/>
      <c r="E191" s="79">
        <v>1</v>
      </c>
      <c r="F191" s="50" t="s">
        <v>189</v>
      </c>
    </row>
    <row r="192" spans="1:8" x14ac:dyDescent="0.35">
      <c r="A192" s="24"/>
      <c r="B192" s="23">
        <v>1</v>
      </c>
      <c r="C192" s="29" t="s">
        <v>135</v>
      </c>
      <c r="D192" s="5"/>
      <c r="E192" s="79">
        <v>1</v>
      </c>
      <c r="F192" s="50" t="s">
        <v>189</v>
      </c>
    </row>
    <row r="193" spans="1:6" x14ac:dyDescent="0.35">
      <c r="A193" s="24"/>
      <c r="B193" s="23">
        <v>2</v>
      </c>
      <c r="C193" s="29" t="s">
        <v>136</v>
      </c>
      <c r="D193" s="5"/>
      <c r="E193" s="79">
        <v>1</v>
      </c>
      <c r="F193" s="50" t="s">
        <v>189</v>
      </c>
    </row>
    <row r="194" spans="1:6" x14ac:dyDescent="0.35">
      <c r="A194" s="20"/>
      <c r="B194" s="21" t="s">
        <v>19</v>
      </c>
      <c r="C194" s="12" t="s">
        <v>19</v>
      </c>
      <c r="D194" s="12" t="s">
        <v>20</v>
      </c>
      <c r="E194" s="76"/>
      <c r="F194" s="50" t="s">
        <v>189</v>
      </c>
    </row>
    <row r="195" spans="1:6" x14ac:dyDescent="0.35">
      <c r="A195" s="24"/>
      <c r="B195" s="23">
        <f>256*E191-1</f>
        <v>255</v>
      </c>
      <c r="C195" s="29"/>
      <c r="D195" s="5"/>
      <c r="E195" s="79"/>
      <c r="F195" s="50" t="s">
        <v>189</v>
      </c>
    </row>
    <row r="196" spans="1:6" x14ac:dyDescent="0.35">
      <c r="A196" s="24"/>
      <c r="B196" s="24"/>
      <c r="C196" s="30"/>
      <c r="F196" s="50"/>
    </row>
    <row r="197" spans="1:6" ht="35.25" customHeight="1" x14ac:dyDescent="0.35">
      <c r="A197" s="24" t="str">
        <f xml:space="preserve"> DEC2HEX(HEX2DEC(A190)+B195 + 1)</f>
        <v>1A20</v>
      </c>
      <c r="B197" s="58" t="s">
        <v>71</v>
      </c>
      <c r="C197" s="59"/>
      <c r="F197" s="50"/>
    </row>
    <row r="198" spans="1:6" ht="72.75" customHeight="1" x14ac:dyDescent="0.35">
      <c r="A198" s="24"/>
      <c r="B198" s="34"/>
      <c r="C198" s="34" t="s">
        <v>133</v>
      </c>
      <c r="F198" s="50"/>
    </row>
    <row r="199" spans="1:6" ht="35.25" customHeight="1" x14ac:dyDescent="0.35">
      <c r="A199" s="24"/>
      <c r="B199" s="29">
        <v>0</v>
      </c>
      <c r="C199" s="35" t="s">
        <v>1</v>
      </c>
      <c r="D199" s="4"/>
      <c r="E199" s="79">
        <v>1</v>
      </c>
      <c r="F199" s="50" t="s">
        <v>189</v>
      </c>
    </row>
    <row r="200" spans="1:6" ht="35.25" customHeight="1" x14ac:dyDescent="0.35">
      <c r="A200" s="24"/>
      <c r="B200" s="29">
        <v>1</v>
      </c>
      <c r="C200" s="35" t="s">
        <v>5</v>
      </c>
      <c r="D200" s="4"/>
      <c r="E200" s="79">
        <v>1</v>
      </c>
      <c r="F200" s="50" t="s">
        <v>189</v>
      </c>
    </row>
    <row r="201" spans="1:6" ht="35.25" customHeight="1" x14ac:dyDescent="0.35">
      <c r="A201" s="24"/>
      <c r="B201" s="21" t="s">
        <v>19</v>
      </c>
      <c r="C201" s="12" t="s">
        <v>19</v>
      </c>
      <c r="D201" s="4"/>
      <c r="F201" s="50" t="s">
        <v>189</v>
      </c>
    </row>
    <row r="202" spans="1:6" ht="35.25" customHeight="1" x14ac:dyDescent="0.35">
      <c r="A202" s="24"/>
      <c r="B202" s="34" t="s">
        <v>26</v>
      </c>
      <c r="C202" s="30" t="s">
        <v>24</v>
      </c>
      <c r="D202" s="4"/>
      <c r="E202" s="74">
        <v>1</v>
      </c>
      <c r="F202" s="50" t="s">
        <v>189</v>
      </c>
    </row>
    <row r="203" spans="1:6" ht="35.25" customHeight="1" x14ac:dyDescent="0.35">
      <c r="A203" s="24"/>
      <c r="B203" s="21" t="s">
        <v>19</v>
      </c>
      <c r="C203" s="12" t="s">
        <v>19</v>
      </c>
      <c r="D203" s="4"/>
      <c r="F203" s="50" t="s">
        <v>189</v>
      </c>
    </row>
    <row r="204" spans="1:6" ht="35.25" customHeight="1" x14ac:dyDescent="0.35">
      <c r="A204" s="24"/>
      <c r="B204" s="23">
        <f>256*E199-1</f>
        <v>255</v>
      </c>
      <c r="C204" s="12"/>
      <c r="D204" s="4"/>
      <c r="E204" s="74">
        <v>1</v>
      </c>
      <c r="F204" s="50" t="s">
        <v>189</v>
      </c>
    </row>
    <row r="205" spans="1:6" ht="35.25" customHeight="1" x14ac:dyDescent="0.35">
      <c r="A205" s="24" t="str">
        <f xml:space="preserve"> DEC2HEX(HEX2DEC(A197)+B204 + 1)</f>
        <v>1B20</v>
      </c>
      <c r="B205" s="34"/>
      <c r="C205" s="30" t="s">
        <v>112</v>
      </c>
      <c r="F205" s="50"/>
    </row>
    <row r="206" spans="1:6" ht="35.25" customHeight="1" x14ac:dyDescent="0.35">
      <c r="A206" s="24"/>
      <c r="B206" s="29">
        <v>0</v>
      </c>
      <c r="C206" s="35" t="s">
        <v>1</v>
      </c>
      <c r="E206" s="79">
        <v>2</v>
      </c>
      <c r="F206" s="50" t="s">
        <v>189</v>
      </c>
    </row>
    <row r="207" spans="1:6" ht="35.25" customHeight="1" x14ac:dyDescent="0.35">
      <c r="A207" s="24"/>
      <c r="B207" s="29">
        <v>2</v>
      </c>
      <c r="C207" s="35" t="s">
        <v>5</v>
      </c>
      <c r="E207" s="79">
        <v>2</v>
      </c>
      <c r="F207" s="50" t="s">
        <v>189</v>
      </c>
    </row>
    <row r="208" spans="1:6" ht="35.25" customHeight="1" x14ac:dyDescent="0.35">
      <c r="A208" s="24"/>
      <c r="B208" s="21" t="s">
        <v>19</v>
      </c>
      <c r="C208" s="12" t="s">
        <v>19</v>
      </c>
      <c r="F208" s="50" t="s">
        <v>189</v>
      </c>
    </row>
    <row r="209" spans="1:6" ht="35.25" customHeight="1" x14ac:dyDescent="0.35">
      <c r="A209" s="24"/>
      <c r="B209" s="34" t="s">
        <v>111</v>
      </c>
      <c r="C209" s="30" t="s">
        <v>24</v>
      </c>
      <c r="E209" s="74">
        <v>2</v>
      </c>
      <c r="F209" s="50" t="s">
        <v>189</v>
      </c>
    </row>
    <row r="210" spans="1:6" ht="35.25" customHeight="1" x14ac:dyDescent="0.35">
      <c r="A210" s="24"/>
      <c r="B210" s="21" t="s">
        <v>19</v>
      </c>
      <c r="C210" s="12" t="s">
        <v>19</v>
      </c>
      <c r="F210" s="50" t="s">
        <v>189</v>
      </c>
    </row>
    <row r="211" spans="1:6" ht="35.25" customHeight="1" x14ac:dyDescent="0.35">
      <c r="A211" s="24"/>
      <c r="B211" s="23">
        <f>256*E206-1</f>
        <v>511</v>
      </c>
      <c r="C211" s="12"/>
      <c r="F211" s="50" t="s">
        <v>189</v>
      </c>
    </row>
    <row r="212" spans="1:6" ht="35.25" customHeight="1" x14ac:dyDescent="0.35">
      <c r="A212" s="24" t="str">
        <f xml:space="preserve"> DEC2HEX(HEX2DEC(A205)+B211 + 1)</f>
        <v>1D20</v>
      </c>
      <c r="B212" s="34"/>
      <c r="C212" s="30" t="s">
        <v>120</v>
      </c>
      <c r="F212" s="50"/>
    </row>
    <row r="213" spans="1:6" ht="35.25" customHeight="1" x14ac:dyDescent="0.35">
      <c r="A213" s="24"/>
      <c r="B213" s="29">
        <v>0</v>
      </c>
      <c r="C213" s="35" t="s">
        <v>1</v>
      </c>
      <c r="E213" s="79">
        <v>2</v>
      </c>
      <c r="F213" s="50" t="s">
        <v>189</v>
      </c>
    </row>
    <row r="214" spans="1:6" ht="35.25" customHeight="1" x14ac:dyDescent="0.35">
      <c r="A214" s="24"/>
      <c r="B214" s="29">
        <v>2</v>
      </c>
      <c r="C214" s="35" t="s">
        <v>5</v>
      </c>
      <c r="E214" s="79">
        <v>2</v>
      </c>
      <c r="F214" s="50" t="s">
        <v>189</v>
      </c>
    </row>
    <row r="215" spans="1:6" ht="35.25" customHeight="1" x14ac:dyDescent="0.35">
      <c r="A215" s="24"/>
      <c r="B215" s="21" t="s">
        <v>19</v>
      </c>
      <c r="C215" s="12" t="s">
        <v>19</v>
      </c>
      <c r="F215" s="50" t="s">
        <v>189</v>
      </c>
    </row>
    <row r="216" spans="1:6" ht="35.25" customHeight="1" x14ac:dyDescent="0.35">
      <c r="A216" s="24"/>
      <c r="B216" s="34" t="s">
        <v>111</v>
      </c>
      <c r="C216" s="30" t="s">
        <v>24</v>
      </c>
      <c r="E216" s="74">
        <v>2</v>
      </c>
      <c r="F216" s="50" t="s">
        <v>189</v>
      </c>
    </row>
    <row r="217" spans="1:6" ht="35.25" customHeight="1" x14ac:dyDescent="0.35">
      <c r="A217" s="24"/>
      <c r="B217" s="21" t="s">
        <v>19</v>
      </c>
      <c r="C217" s="12" t="s">
        <v>19</v>
      </c>
      <c r="F217" s="50" t="s">
        <v>189</v>
      </c>
    </row>
    <row r="218" spans="1:6" ht="35.25" customHeight="1" x14ac:dyDescent="0.35">
      <c r="A218" s="24"/>
      <c r="B218" s="23">
        <f>256*E213-1</f>
        <v>511</v>
      </c>
      <c r="C218" s="12"/>
      <c r="E218" s="74">
        <v>1</v>
      </c>
      <c r="F218" s="50" t="s">
        <v>189</v>
      </c>
    </row>
    <row r="219" spans="1:6" ht="35.25" customHeight="1" x14ac:dyDescent="0.35">
      <c r="A219" s="24" t="str">
        <f xml:space="preserve"> DEC2HEX(HEX2DEC(A212)+B218 + 1)</f>
        <v>1F20</v>
      </c>
      <c r="B219" s="34"/>
      <c r="C219" s="30" t="s">
        <v>114</v>
      </c>
      <c r="F219" s="50"/>
    </row>
    <row r="220" spans="1:6" ht="35.25" customHeight="1" x14ac:dyDescent="0.35">
      <c r="A220" s="24"/>
      <c r="B220" s="29">
        <v>0</v>
      </c>
      <c r="C220" s="35" t="s">
        <v>1</v>
      </c>
      <c r="E220" s="79">
        <v>2</v>
      </c>
      <c r="F220" s="50" t="s">
        <v>189</v>
      </c>
    </row>
    <row r="221" spans="1:6" ht="35.25" customHeight="1" x14ac:dyDescent="0.35">
      <c r="A221" s="24"/>
      <c r="B221" s="29">
        <v>2</v>
      </c>
      <c r="C221" s="35" t="s">
        <v>5</v>
      </c>
      <c r="E221" s="79">
        <v>2</v>
      </c>
      <c r="F221" s="50" t="s">
        <v>189</v>
      </c>
    </row>
    <row r="222" spans="1:6" ht="35.25" customHeight="1" x14ac:dyDescent="0.35">
      <c r="A222" s="24"/>
      <c r="B222" s="21" t="s">
        <v>19</v>
      </c>
      <c r="C222" s="12" t="s">
        <v>19</v>
      </c>
      <c r="F222" s="50" t="s">
        <v>189</v>
      </c>
    </row>
    <row r="223" spans="1:6" ht="35.25" customHeight="1" x14ac:dyDescent="0.35">
      <c r="A223" s="24"/>
      <c r="B223" s="34" t="s">
        <v>111</v>
      </c>
      <c r="C223" s="35" t="s">
        <v>24</v>
      </c>
      <c r="E223" s="74">
        <v>2</v>
      </c>
      <c r="F223" s="50" t="s">
        <v>189</v>
      </c>
    </row>
    <row r="224" spans="1:6" ht="35.25" customHeight="1" x14ac:dyDescent="0.35">
      <c r="A224" s="24"/>
      <c r="B224" s="21" t="s">
        <v>19</v>
      </c>
      <c r="C224" s="12" t="s">
        <v>19</v>
      </c>
      <c r="F224" s="50" t="s">
        <v>189</v>
      </c>
    </row>
    <row r="225" spans="1:6" ht="35.25" customHeight="1" x14ac:dyDescent="0.35">
      <c r="A225" s="24"/>
      <c r="B225" s="23">
        <f>256*E220-1</f>
        <v>511</v>
      </c>
      <c r="C225" s="12"/>
      <c r="F225" s="50" t="s">
        <v>189</v>
      </c>
    </row>
    <row r="226" spans="1:6" ht="35.25" customHeight="1" x14ac:dyDescent="0.35">
      <c r="A226" s="24" t="str">
        <f xml:space="preserve"> DEC2HEX(HEX2DEC(A219)+B225 + 1)</f>
        <v>2120</v>
      </c>
      <c r="B226" s="34"/>
      <c r="C226" s="30" t="s">
        <v>113</v>
      </c>
      <c r="F226" s="50"/>
    </row>
    <row r="227" spans="1:6" ht="35.25" customHeight="1" x14ac:dyDescent="0.35">
      <c r="A227" s="24"/>
      <c r="B227" s="29">
        <v>0</v>
      </c>
      <c r="C227" s="35" t="s">
        <v>1</v>
      </c>
      <c r="E227" s="79">
        <v>2</v>
      </c>
      <c r="F227" s="50" t="s">
        <v>189</v>
      </c>
    </row>
    <row r="228" spans="1:6" ht="35.25" customHeight="1" x14ac:dyDescent="0.35">
      <c r="A228" s="24"/>
      <c r="B228" s="29">
        <v>2</v>
      </c>
      <c r="C228" s="35" t="s">
        <v>5</v>
      </c>
      <c r="E228" s="79">
        <v>2</v>
      </c>
      <c r="F228" s="50" t="s">
        <v>189</v>
      </c>
    </row>
    <row r="229" spans="1:6" ht="35.25" customHeight="1" x14ac:dyDescent="0.35">
      <c r="A229" s="24"/>
      <c r="B229" s="21" t="s">
        <v>19</v>
      </c>
      <c r="C229" s="12" t="s">
        <v>19</v>
      </c>
      <c r="F229" s="50" t="s">
        <v>189</v>
      </c>
    </row>
    <row r="230" spans="1:6" ht="35.25" customHeight="1" x14ac:dyDescent="0.35">
      <c r="A230" s="24"/>
      <c r="B230" s="34" t="s">
        <v>111</v>
      </c>
      <c r="C230" s="30" t="s">
        <v>24</v>
      </c>
      <c r="E230" s="74">
        <v>2</v>
      </c>
      <c r="F230" s="50" t="s">
        <v>189</v>
      </c>
    </row>
    <row r="231" spans="1:6" ht="35.25" customHeight="1" x14ac:dyDescent="0.35">
      <c r="A231" s="24"/>
      <c r="B231" s="21" t="s">
        <v>19</v>
      </c>
      <c r="C231" s="12" t="s">
        <v>19</v>
      </c>
      <c r="F231" s="50" t="s">
        <v>189</v>
      </c>
    </row>
    <row r="232" spans="1:6" ht="35.25" customHeight="1" x14ac:dyDescent="0.35">
      <c r="A232" s="24"/>
      <c r="B232" s="23">
        <f>256*E227-1</f>
        <v>511</v>
      </c>
      <c r="C232" s="12"/>
      <c r="E232" s="74">
        <v>2</v>
      </c>
      <c r="F232" s="50" t="s">
        <v>189</v>
      </c>
    </row>
    <row r="233" spans="1:6" ht="35.25" customHeight="1" x14ac:dyDescent="0.35">
      <c r="A233" s="24" t="str">
        <f xml:space="preserve"> DEC2HEX(HEX2DEC(A226)+B232 + 1)</f>
        <v>2320</v>
      </c>
      <c r="B233" s="36"/>
      <c r="C233" s="58" t="s">
        <v>137</v>
      </c>
      <c r="D233" s="59"/>
      <c r="F233" s="50"/>
    </row>
    <row r="234" spans="1:6" ht="35.25" customHeight="1" x14ac:dyDescent="0.35">
      <c r="A234" s="24"/>
      <c r="B234" s="23">
        <v>0</v>
      </c>
      <c r="C234" s="29" t="s">
        <v>93</v>
      </c>
      <c r="D234" s="4"/>
      <c r="E234" s="79">
        <v>2</v>
      </c>
      <c r="F234" s="50" t="s">
        <v>189</v>
      </c>
    </row>
    <row r="235" spans="1:6" ht="35.25" customHeight="1" x14ac:dyDescent="0.35">
      <c r="A235" s="24"/>
      <c r="B235" s="23">
        <v>2</v>
      </c>
      <c r="C235" s="29" t="s">
        <v>94</v>
      </c>
      <c r="D235" s="4"/>
      <c r="E235" s="79">
        <v>2</v>
      </c>
      <c r="F235" s="50" t="s">
        <v>189</v>
      </c>
    </row>
    <row r="236" spans="1:6" ht="35.25" customHeight="1" x14ac:dyDescent="0.35">
      <c r="A236" s="24"/>
      <c r="B236" s="21" t="s">
        <v>19</v>
      </c>
      <c r="C236" s="12" t="s">
        <v>19</v>
      </c>
      <c r="D236" s="4"/>
      <c r="F236" s="50" t="s">
        <v>189</v>
      </c>
    </row>
    <row r="237" spans="1:6" ht="35.25" customHeight="1" x14ac:dyDescent="0.35">
      <c r="A237" s="24"/>
      <c r="B237" s="34" t="s">
        <v>111</v>
      </c>
      <c r="C237" s="30" t="s">
        <v>24</v>
      </c>
      <c r="D237" s="4"/>
      <c r="E237" s="74">
        <v>2</v>
      </c>
      <c r="F237" s="50" t="s">
        <v>189</v>
      </c>
    </row>
    <row r="238" spans="1:6" ht="35.25" customHeight="1" x14ac:dyDescent="0.35">
      <c r="A238" s="24"/>
      <c r="B238" s="21" t="s">
        <v>19</v>
      </c>
      <c r="C238" s="12" t="s">
        <v>19</v>
      </c>
      <c r="D238" s="4"/>
      <c r="F238" s="50" t="s">
        <v>189</v>
      </c>
    </row>
    <row r="239" spans="1:6" ht="35.25" customHeight="1" x14ac:dyDescent="0.35">
      <c r="A239" s="24"/>
      <c r="B239" s="23">
        <f>256*E234-1</f>
        <v>511</v>
      </c>
      <c r="C239" s="12"/>
      <c r="D239" s="4"/>
      <c r="F239" s="50" t="s">
        <v>189</v>
      </c>
    </row>
    <row r="240" spans="1:6" ht="35.25" customHeight="1" x14ac:dyDescent="0.35">
      <c r="A240" s="24" t="str">
        <f xml:space="preserve"> DEC2HEX(HEX2DEC(A233)+B239 + 1)</f>
        <v>2520</v>
      </c>
      <c r="B240" s="36"/>
      <c r="C240" s="58" t="s">
        <v>116</v>
      </c>
      <c r="D240" s="59"/>
      <c r="F240" s="50"/>
    </row>
    <row r="241" spans="1:6" ht="35.25" customHeight="1" x14ac:dyDescent="0.35">
      <c r="A241" s="24"/>
      <c r="B241" s="23">
        <v>0</v>
      </c>
      <c r="C241" s="29" t="s">
        <v>93</v>
      </c>
      <c r="D241" s="4"/>
      <c r="E241" s="79">
        <v>1</v>
      </c>
      <c r="F241" s="50" t="s">
        <v>189</v>
      </c>
    </row>
    <row r="242" spans="1:6" ht="35.25" customHeight="1" x14ac:dyDescent="0.35">
      <c r="A242" s="24"/>
      <c r="B242" s="23">
        <v>1</v>
      </c>
      <c r="C242" s="29" t="s">
        <v>94</v>
      </c>
      <c r="D242" s="4"/>
      <c r="E242" s="79">
        <v>1</v>
      </c>
      <c r="F242" s="50" t="s">
        <v>189</v>
      </c>
    </row>
    <row r="243" spans="1:6" ht="35.25" customHeight="1" x14ac:dyDescent="0.35">
      <c r="A243" s="20"/>
      <c r="B243" s="21" t="s">
        <v>19</v>
      </c>
      <c r="C243" s="12" t="s">
        <v>19</v>
      </c>
      <c r="D243" s="4"/>
      <c r="E243" s="76"/>
      <c r="F243" s="50" t="s">
        <v>189</v>
      </c>
    </row>
    <row r="244" spans="1:6" ht="35.25" customHeight="1" x14ac:dyDescent="0.35">
      <c r="A244" s="20"/>
      <c r="B244" s="21" t="s">
        <v>26</v>
      </c>
      <c r="C244" s="33" t="s">
        <v>24</v>
      </c>
      <c r="D244" s="4"/>
      <c r="E244" s="76">
        <v>1</v>
      </c>
      <c r="F244" s="50" t="s">
        <v>189</v>
      </c>
    </row>
    <row r="245" spans="1:6" ht="35.25" customHeight="1" x14ac:dyDescent="0.35">
      <c r="A245" s="20"/>
      <c r="B245" s="21" t="s">
        <v>19</v>
      </c>
      <c r="C245" s="12" t="s">
        <v>19</v>
      </c>
      <c r="D245" s="4"/>
      <c r="E245" s="76"/>
      <c r="F245" s="50" t="s">
        <v>189</v>
      </c>
    </row>
    <row r="246" spans="1:6" ht="35.25" customHeight="1" x14ac:dyDescent="0.35">
      <c r="A246" s="24"/>
      <c r="B246" s="23">
        <f>256*E241-1</f>
        <v>255</v>
      </c>
      <c r="C246" s="29"/>
      <c r="D246" s="4"/>
      <c r="E246" s="79"/>
      <c r="F246" s="50" t="s">
        <v>189</v>
      </c>
    </row>
    <row r="247" spans="1:6" ht="35.25" customHeight="1" x14ac:dyDescent="0.35">
      <c r="A247" s="24"/>
      <c r="B247" s="23"/>
      <c r="C247" s="29"/>
      <c r="D247" s="4"/>
      <c r="E247" s="79"/>
      <c r="F247" s="50"/>
    </row>
    <row r="248" spans="1:6" ht="35.25" customHeight="1" x14ac:dyDescent="0.35">
      <c r="A248" s="24" t="str">
        <f xml:space="preserve"> DEC2HEX(HEX2DEC(A240)+B246 + 1)</f>
        <v>2620</v>
      </c>
      <c r="B248" s="58" t="s">
        <v>115</v>
      </c>
      <c r="C248" s="59"/>
      <c r="F248" s="50"/>
    </row>
    <row r="249" spans="1:6" ht="72.75" customHeight="1" x14ac:dyDescent="0.35">
      <c r="A249" s="24"/>
      <c r="B249" s="34"/>
      <c r="C249" s="34" t="s">
        <v>133</v>
      </c>
      <c r="F249" s="50"/>
    </row>
    <row r="250" spans="1:6" ht="35.25" customHeight="1" x14ac:dyDescent="0.35">
      <c r="A250" s="24"/>
      <c r="B250" s="29">
        <v>0</v>
      </c>
      <c r="C250" s="35" t="s">
        <v>1</v>
      </c>
      <c r="D250" s="5"/>
      <c r="E250" s="79">
        <v>1</v>
      </c>
      <c r="F250" s="50" t="s">
        <v>189</v>
      </c>
    </row>
    <row r="251" spans="1:6" ht="35.25" customHeight="1" x14ac:dyDescent="0.35">
      <c r="A251" s="24"/>
      <c r="B251" s="29">
        <v>1</v>
      </c>
      <c r="C251" s="35" t="s">
        <v>5</v>
      </c>
      <c r="D251" s="5"/>
      <c r="E251" s="79">
        <v>1</v>
      </c>
      <c r="F251" s="50" t="s">
        <v>189</v>
      </c>
    </row>
    <row r="252" spans="1:6" ht="35.25" customHeight="1" x14ac:dyDescent="0.35">
      <c r="A252" s="24"/>
      <c r="B252" s="21" t="s">
        <v>19</v>
      </c>
      <c r="C252" s="12" t="s">
        <v>19</v>
      </c>
      <c r="D252" s="12" t="s">
        <v>20</v>
      </c>
      <c r="F252" s="50" t="s">
        <v>189</v>
      </c>
    </row>
    <row r="253" spans="1:6" ht="35.25" customHeight="1" x14ac:dyDescent="0.35">
      <c r="A253" s="24"/>
      <c r="B253" s="34" t="s">
        <v>26</v>
      </c>
      <c r="C253" s="30" t="s">
        <v>24</v>
      </c>
      <c r="E253" s="74">
        <v>1</v>
      </c>
      <c r="F253" s="50" t="s">
        <v>189</v>
      </c>
    </row>
    <row r="254" spans="1:6" ht="35.25" customHeight="1" x14ac:dyDescent="0.35">
      <c r="A254" s="24"/>
      <c r="B254" s="21" t="s">
        <v>19</v>
      </c>
      <c r="C254" s="12" t="s">
        <v>19</v>
      </c>
      <c r="D254" s="12" t="s">
        <v>20</v>
      </c>
      <c r="F254" s="50" t="s">
        <v>189</v>
      </c>
    </row>
    <row r="255" spans="1:6" ht="35.25" customHeight="1" x14ac:dyDescent="0.35">
      <c r="A255" s="24"/>
      <c r="B255" s="23">
        <f>256*E250-1</f>
        <v>255</v>
      </c>
      <c r="C255" s="12"/>
      <c r="D255" s="12"/>
      <c r="E255" s="74">
        <v>1</v>
      </c>
      <c r="F255" s="50" t="s">
        <v>189</v>
      </c>
    </row>
    <row r="256" spans="1:6" ht="35.25" customHeight="1" x14ac:dyDescent="0.35">
      <c r="A256" s="24" t="str">
        <f xml:space="preserve"> DEC2HEX(HEX2DEC(A248)+B255 + 1)</f>
        <v>2720</v>
      </c>
      <c r="B256" s="34"/>
      <c r="C256" s="30" t="s">
        <v>112</v>
      </c>
      <c r="F256" s="50"/>
    </row>
    <row r="257" spans="1:6" ht="35.25" customHeight="1" x14ac:dyDescent="0.35">
      <c r="A257" s="24"/>
      <c r="B257" s="29">
        <v>0</v>
      </c>
      <c r="C257" s="35" t="s">
        <v>1</v>
      </c>
      <c r="D257" s="5"/>
      <c r="E257" s="79">
        <v>2</v>
      </c>
      <c r="F257" s="50" t="s">
        <v>189</v>
      </c>
    </row>
    <row r="258" spans="1:6" ht="35.25" customHeight="1" x14ac:dyDescent="0.35">
      <c r="A258" s="24"/>
      <c r="B258" s="29">
        <v>2</v>
      </c>
      <c r="C258" s="35" t="s">
        <v>5</v>
      </c>
      <c r="D258" s="5"/>
      <c r="E258" s="79">
        <v>2</v>
      </c>
      <c r="F258" s="50" t="s">
        <v>189</v>
      </c>
    </row>
    <row r="259" spans="1:6" ht="35.25" customHeight="1" x14ac:dyDescent="0.35">
      <c r="A259" s="24"/>
      <c r="B259" s="21" t="s">
        <v>19</v>
      </c>
      <c r="C259" s="12" t="s">
        <v>19</v>
      </c>
      <c r="D259" s="12" t="s">
        <v>20</v>
      </c>
      <c r="F259" s="50" t="s">
        <v>189</v>
      </c>
    </row>
    <row r="260" spans="1:6" ht="35.25" customHeight="1" x14ac:dyDescent="0.35">
      <c r="A260" s="24"/>
      <c r="B260" s="34" t="s">
        <v>111</v>
      </c>
      <c r="C260" s="30" t="s">
        <v>24</v>
      </c>
      <c r="E260" s="74">
        <v>2</v>
      </c>
      <c r="F260" s="50" t="s">
        <v>189</v>
      </c>
    </row>
    <row r="261" spans="1:6" ht="35.25" customHeight="1" x14ac:dyDescent="0.35">
      <c r="A261" s="24"/>
      <c r="B261" s="21" t="s">
        <v>19</v>
      </c>
      <c r="C261" s="12" t="s">
        <v>19</v>
      </c>
      <c r="D261" s="12" t="s">
        <v>20</v>
      </c>
      <c r="F261" s="50" t="s">
        <v>189</v>
      </c>
    </row>
    <row r="262" spans="1:6" ht="35.25" customHeight="1" x14ac:dyDescent="0.35">
      <c r="A262" s="24"/>
      <c r="B262" s="23">
        <f>256*E257-1</f>
        <v>511</v>
      </c>
      <c r="C262" s="12"/>
      <c r="D262" s="12"/>
      <c r="F262" s="50" t="s">
        <v>189</v>
      </c>
    </row>
    <row r="263" spans="1:6" ht="35.25" customHeight="1" x14ac:dyDescent="0.35">
      <c r="A263" s="24" t="str">
        <f xml:space="preserve"> DEC2HEX(HEX2DEC(A256)+B262 + 1)</f>
        <v>2920</v>
      </c>
      <c r="B263" s="34"/>
      <c r="C263" s="30" t="s">
        <v>120</v>
      </c>
      <c r="F263" s="50"/>
    </row>
    <row r="264" spans="1:6" ht="35.25" customHeight="1" x14ac:dyDescent="0.35">
      <c r="A264" s="24"/>
      <c r="B264" s="29">
        <v>0</v>
      </c>
      <c r="C264" s="35" t="s">
        <v>1</v>
      </c>
      <c r="D264" s="5"/>
      <c r="E264" s="79">
        <v>2</v>
      </c>
      <c r="F264" s="50" t="s">
        <v>189</v>
      </c>
    </row>
    <row r="265" spans="1:6" ht="35.25" customHeight="1" x14ac:dyDescent="0.35">
      <c r="A265" s="24"/>
      <c r="B265" s="29">
        <v>2</v>
      </c>
      <c r="C265" s="35" t="s">
        <v>5</v>
      </c>
      <c r="D265" s="5"/>
      <c r="E265" s="79">
        <v>2</v>
      </c>
      <c r="F265" s="50" t="s">
        <v>189</v>
      </c>
    </row>
    <row r="266" spans="1:6" ht="35.25" customHeight="1" x14ac:dyDescent="0.35">
      <c r="A266" s="24"/>
      <c r="B266" s="21" t="s">
        <v>19</v>
      </c>
      <c r="C266" s="12" t="s">
        <v>19</v>
      </c>
      <c r="D266" s="12" t="s">
        <v>20</v>
      </c>
      <c r="F266" s="50" t="s">
        <v>189</v>
      </c>
    </row>
    <row r="267" spans="1:6" ht="35.25" customHeight="1" x14ac:dyDescent="0.35">
      <c r="A267" s="24"/>
      <c r="B267" s="34" t="s">
        <v>111</v>
      </c>
      <c r="C267" s="30" t="s">
        <v>24</v>
      </c>
      <c r="E267" s="74">
        <v>2</v>
      </c>
      <c r="F267" s="50" t="s">
        <v>189</v>
      </c>
    </row>
    <row r="268" spans="1:6" ht="35.25" customHeight="1" x14ac:dyDescent="0.35">
      <c r="A268" s="24"/>
      <c r="B268" s="21" t="s">
        <v>19</v>
      </c>
      <c r="C268" s="12" t="s">
        <v>19</v>
      </c>
      <c r="D268" s="12" t="s">
        <v>20</v>
      </c>
      <c r="F268" s="50" t="s">
        <v>189</v>
      </c>
    </row>
    <row r="269" spans="1:6" ht="35.25" customHeight="1" x14ac:dyDescent="0.35">
      <c r="A269" s="24"/>
      <c r="B269" s="23">
        <f>256*E264-1</f>
        <v>511</v>
      </c>
      <c r="C269" s="12"/>
      <c r="D269" s="12"/>
      <c r="E269" s="74">
        <v>2</v>
      </c>
      <c r="F269" s="50" t="s">
        <v>189</v>
      </c>
    </row>
    <row r="270" spans="1:6" ht="35.25" customHeight="1" x14ac:dyDescent="0.35">
      <c r="A270" s="24" t="str">
        <f xml:space="preserve"> DEC2HEX(HEX2DEC(A263)+B269 + 1)</f>
        <v>2B20</v>
      </c>
      <c r="B270" s="34"/>
      <c r="C270" s="30" t="s">
        <v>114</v>
      </c>
      <c r="F270" s="50"/>
    </row>
    <row r="271" spans="1:6" ht="35.25" customHeight="1" x14ac:dyDescent="0.35">
      <c r="A271" s="24"/>
      <c r="B271" s="29">
        <v>0</v>
      </c>
      <c r="C271" s="35" t="s">
        <v>1</v>
      </c>
      <c r="D271" s="5"/>
      <c r="E271" s="79">
        <v>2</v>
      </c>
      <c r="F271" s="50" t="s">
        <v>189</v>
      </c>
    </row>
    <row r="272" spans="1:6" ht="35.25" customHeight="1" x14ac:dyDescent="0.35">
      <c r="A272" s="24"/>
      <c r="B272" s="29">
        <v>2</v>
      </c>
      <c r="C272" s="35" t="s">
        <v>5</v>
      </c>
      <c r="D272" s="5"/>
      <c r="E272" s="79">
        <v>2</v>
      </c>
      <c r="F272" s="50" t="s">
        <v>189</v>
      </c>
    </row>
    <row r="273" spans="1:6" ht="35.25" customHeight="1" x14ac:dyDescent="0.35">
      <c r="A273" s="24"/>
      <c r="B273" s="21" t="s">
        <v>19</v>
      </c>
      <c r="C273" s="12" t="s">
        <v>19</v>
      </c>
      <c r="D273" s="12" t="s">
        <v>20</v>
      </c>
      <c r="F273" s="50" t="s">
        <v>189</v>
      </c>
    </row>
    <row r="274" spans="1:6" ht="35.25" customHeight="1" x14ac:dyDescent="0.35">
      <c r="A274" s="24"/>
      <c r="B274" s="34" t="s">
        <v>111</v>
      </c>
      <c r="C274" s="35" t="s">
        <v>24</v>
      </c>
      <c r="E274" s="74">
        <v>2</v>
      </c>
      <c r="F274" s="50" t="s">
        <v>189</v>
      </c>
    </row>
    <row r="275" spans="1:6" ht="35.25" customHeight="1" x14ac:dyDescent="0.35">
      <c r="A275" s="24"/>
      <c r="B275" s="21" t="s">
        <v>19</v>
      </c>
      <c r="C275" s="12" t="s">
        <v>19</v>
      </c>
      <c r="D275" s="12" t="s">
        <v>20</v>
      </c>
      <c r="F275" s="50" t="s">
        <v>189</v>
      </c>
    </row>
    <row r="276" spans="1:6" ht="35.25" customHeight="1" x14ac:dyDescent="0.35">
      <c r="A276" s="24"/>
      <c r="B276" s="23">
        <f>256*E271-1</f>
        <v>511</v>
      </c>
      <c r="C276" s="12"/>
      <c r="D276" s="12"/>
      <c r="E276" s="74">
        <v>2</v>
      </c>
      <c r="F276" s="50" t="s">
        <v>189</v>
      </c>
    </row>
    <row r="277" spans="1:6" ht="35.25" customHeight="1" x14ac:dyDescent="0.35">
      <c r="A277" s="24" t="str">
        <f xml:space="preserve"> DEC2HEX(HEX2DEC(A270)+B276 + 1)</f>
        <v>2D20</v>
      </c>
      <c r="B277" s="34"/>
      <c r="C277" s="30" t="s">
        <v>113</v>
      </c>
      <c r="F277" s="50"/>
    </row>
    <row r="278" spans="1:6" ht="35.25" customHeight="1" x14ac:dyDescent="0.35">
      <c r="A278" s="24"/>
      <c r="B278" s="29">
        <v>0</v>
      </c>
      <c r="C278" s="35" t="s">
        <v>1</v>
      </c>
      <c r="D278" s="5"/>
      <c r="E278" s="79">
        <v>2</v>
      </c>
      <c r="F278" s="50" t="s">
        <v>189</v>
      </c>
    </row>
    <row r="279" spans="1:6" ht="35.25" customHeight="1" x14ac:dyDescent="0.35">
      <c r="A279" s="24"/>
      <c r="B279" s="29">
        <v>2</v>
      </c>
      <c r="C279" s="35" t="s">
        <v>5</v>
      </c>
      <c r="D279" s="5"/>
      <c r="E279" s="79">
        <v>2</v>
      </c>
      <c r="F279" s="50" t="s">
        <v>189</v>
      </c>
    </row>
    <row r="280" spans="1:6" ht="35.25" customHeight="1" x14ac:dyDescent="0.35">
      <c r="A280" s="24"/>
      <c r="B280" s="21" t="s">
        <v>19</v>
      </c>
      <c r="C280" s="12" t="s">
        <v>19</v>
      </c>
      <c r="D280" s="12" t="s">
        <v>20</v>
      </c>
      <c r="F280" s="50" t="s">
        <v>189</v>
      </c>
    </row>
    <row r="281" spans="1:6" ht="35.25" customHeight="1" x14ac:dyDescent="0.35">
      <c r="A281" s="24"/>
      <c r="B281" s="34" t="s">
        <v>111</v>
      </c>
      <c r="C281" s="30" t="s">
        <v>24</v>
      </c>
      <c r="E281" s="74">
        <v>2</v>
      </c>
      <c r="F281" s="50" t="s">
        <v>189</v>
      </c>
    </row>
    <row r="282" spans="1:6" ht="35.25" customHeight="1" x14ac:dyDescent="0.35">
      <c r="A282" s="24"/>
      <c r="B282" s="21" t="s">
        <v>19</v>
      </c>
      <c r="C282" s="12" t="s">
        <v>19</v>
      </c>
      <c r="D282" s="12" t="s">
        <v>20</v>
      </c>
      <c r="F282" s="50" t="s">
        <v>189</v>
      </c>
    </row>
    <row r="283" spans="1:6" ht="35.25" customHeight="1" x14ac:dyDescent="0.35">
      <c r="A283" s="24"/>
      <c r="B283" s="23">
        <f>256*E278-1</f>
        <v>511</v>
      </c>
      <c r="C283" s="12"/>
      <c r="D283" s="12"/>
      <c r="E283" s="74">
        <v>2</v>
      </c>
      <c r="F283" s="50" t="s">
        <v>189</v>
      </c>
    </row>
    <row r="284" spans="1:6" ht="35.25" customHeight="1" x14ac:dyDescent="0.35">
      <c r="A284" s="24" t="str">
        <f xml:space="preserve"> DEC2HEX(HEX2DEC(A277)+B283 + 1)</f>
        <v>2F20</v>
      </c>
      <c r="B284" s="36"/>
      <c r="C284" s="58" t="s">
        <v>92</v>
      </c>
      <c r="D284" s="59"/>
      <c r="F284" s="50"/>
    </row>
    <row r="285" spans="1:6" ht="35.25" customHeight="1" x14ac:dyDescent="0.35">
      <c r="A285" s="24"/>
      <c r="B285" s="23">
        <v>0</v>
      </c>
      <c r="C285" s="29" t="s">
        <v>93</v>
      </c>
      <c r="D285" s="4"/>
      <c r="E285" s="79">
        <v>2</v>
      </c>
      <c r="F285" s="50" t="s">
        <v>189</v>
      </c>
    </row>
    <row r="286" spans="1:6" ht="35.25" customHeight="1" x14ac:dyDescent="0.35">
      <c r="A286" s="24"/>
      <c r="B286" s="23">
        <v>2</v>
      </c>
      <c r="C286" s="29" t="s">
        <v>94</v>
      </c>
      <c r="D286" s="4"/>
      <c r="E286" s="79">
        <v>2</v>
      </c>
      <c r="F286" s="50" t="s">
        <v>189</v>
      </c>
    </row>
    <row r="287" spans="1:6" ht="35.25" customHeight="1" x14ac:dyDescent="0.35">
      <c r="A287" s="24"/>
      <c r="B287" s="21" t="s">
        <v>19</v>
      </c>
      <c r="C287" s="12" t="s">
        <v>19</v>
      </c>
      <c r="D287" s="4"/>
      <c r="F287" s="50" t="s">
        <v>189</v>
      </c>
    </row>
    <row r="288" spans="1:6" ht="35.25" customHeight="1" x14ac:dyDescent="0.35">
      <c r="A288" s="24"/>
      <c r="B288" s="34" t="s">
        <v>111</v>
      </c>
      <c r="C288" s="30" t="s">
        <v>24</v>
      </c>
      <c r="D288" s="4"/>
      <c r="E288" s="74">
        <v>2</v>
      </c>
      <c r="F288" s="50" t="s">
        <v>189</v>
      </c>
    </row>
    <row r="289" spans="1:6" ht="35.25" customHeight="1" x14ac:dyDescent="0.35">
      <c r="A289" s="24"/>
      <c r="B289" s="21" t="s">
        <v>19</v>
      </c>
      <c r="C289" s="12" t="s">
        <v>19</v>
      </c>
      <c r="D289" s="4"/>
      <c r="F289" s="50" t="s">
        <v>189</v>
      </c>
    </row>
    <row r="290" spans="1:6" ht="35.25" customHeight="1" x14ac:dyDescent="0.35">
      <c r="A290" s="24"/>
      <c r="B290" s="23">
        <f>256*E285-1</f>
        <v>511</v>
      </c>
      <c r="C290" s="12"/>
      <c r="D290" s="4"/>
      <c r="E290" s="74">
        <v>2</v>
      </c>
      <c r="F290" s="50" t="s">
        <v>189</v>
      </c>
    </row>
    <row r="291" spans="1:6" ht="35.25" customHeight="1" x14ac:dyDescent="0.35">
      <c r="A291" s="24" t="str">
        <f xml:space="preserve"> DEC2HEX(HEX2DEC(A284)+B290 + 1)</f>
        <v>3120</v>
      </c>
      <c r="B291" s="36"/>
      <c r="C291" s="58" t="s">
        <v>116</v>
      </c>
      <c r="D291" s="59"/>
      <c r="F291" s="50"/>
    </row>
    <row r="292" spans="1:6" ht="35.25" customHeight="1" x14ac:dyDescent="0.35">
      <c r="A292" s="24"/>
      <c r="B292" s="23">
        <v>0</v>
      </c>
      <c r="C292" s="29" t="s">
        <v>93</v>
      </c>
      <c r="D292" s="4"/>
      <c r="E292" s="79">
        <v>1</v>
      </c>
      <c r="F292" s="50" t="s">
        <v>189</v>
      </c>
    </row>
    <row r="293" spans="1:6" ht="35.25" customHeight="1" x14ac:dyDescent="0.35">
      <c r="A293" s="24"/>
      <c r="B293" s="23">
        <v>1</v>
      </c>
      <c r="C293" s="29" t="s">
        <v>94</v>
      </c>
      <c r="D293" s="4"/>
      <c r="E293" s="79">
        <v>1</v>
      </c>
      <c r="F293" s="50" t="s">
        <v>189</v>
      </c>
    </row>
    <row r="294" spans="1:6" ht="35.25" customHeight="1" x14ac:dyDescent="0.35">
      <c r="A294" s="20"/>
      <c r="B294" s="21" t="s">
        <v>19</v>
      </c>
      <c r="C294" s="12" t="s">
        <v>19</v>
      </c>
      <c r="D294" s="4"/>
      <c r="E294" s="76"/>
      <c r="F294" s="50" t="s">
        <v>189</v>
      </c>
    </row>
    <row r="295" spans="1:6" ht="35.25" customHeight="1" x14ac:dyDescent="0.35">
      <c r="A295" s="20"/>
      <c r="B295" s="21" t="s">
        <v>26</v>
      </c>
      <c r="C295" s="33" t="s">
        <v>24</v>
      </c>
      <c r="D295" s="4"/>
      <c r="E295" s="76">
        <v>1</v>
      </c>
      <c r="F295" s="50" t="s">
        <v>189</v>
      </c>
    </row>
    <row r="296" spans="1:6" ht="35.25" customHeight="1" x14ac:dyDescent="0.35">
      <c r="A296" s="20"/>
      <c r="B296" s="21" t="s">
        <v>19</v>
      </c>
      <c r="C296" s="12" t="s">
        <v>19</v>
      </c>
      <c r="D296" s="4"/>
      <c r="E296" s="76"/>
      <c r="F296" s="50" t="s">
        <v>189</v>
      </c>
    </row>
    <row r="297" spans="1:6" ht="35.25" customHeight="1" x14ac:dyDescent="0.35">
      <c r="A297" s="24"/>
      <c r="B297" s="23">
        <f>256*E292-1</f>
        <v>255</v>
      </c>
      <c r="C297" s="29"/>
      <c r="D297" s="4"/>
      <c r="E297" s="79">
        <v>1</v>
      </c>
      <c r="F297" s="50" t="s">
        <v>189</v>
      </c>
    </row>
    <row r="298" spans="1:6" ht="35.25" customHeight="1" x14ac:dyDescent="0.35">
      <c r="A298" s="24"/>
      <c r="B298" s="23"/>
      <c r="C298" s="29"/>
      <c r="D298" s="4"/>
      <c r="E298" s="79"/>
      <c r="F298" s="50"/>
    </row>
    <row r="299" spans="1:6" ht="35.25" customHeight="1" x14ac:dyDescent="0.35">
      <c r="A299" s="24" t="str">
        <f xml:space="preserve"> DEC2HEX(HEX2DEC(A291)+B297 + 1)</f>
        <v>3220</v>
      </c>
      <c r="B299" s="58" t="s">
        <v>117</v>
      </c>
      <c r="C299" s="59"/>
      <c r="F299" s="50"/>
    </row>
    <row r="300" spans="1:6" ht="73.5" customHeight="1" x14ac:dyDescent="0.35">
      <c r="A300" s="24"/>
      <c r="B300" s="34"/>
      <c r="C300" s="34" t="s">
        <v>133</v>
      </c>
      <c r="F300" s="50"/>
    </row>
    <row r="301" spans="1:6" ht="35.25" customHeight="1" x14ac:dyDescent="0.35">
      <c r="A301" s="24"/>
      <c r="B301" s="29">
        <v>0</v>
      </c>
      <c r="C301" s="35" t="s">
        <v>1</v>
      </c>
      <c r="D301" s="5"/>
      <c r="E301" s="79">
        <v>1</v>
      </c>
      <c r="F301" s="50" t="s">
        <v>189</v>
      </c>
    </row>
    <row r="302" spans="1:6" ht="35.25" customHeight="1" x14ac:dyDescent="0.35">
      <c r="A302" s="24"/>
      <c r="B302" s="29">
        <v>1</v>
      </c>
      <c r="C302" s="35" t="s">
        <v>5</v>
      </c>
      <c r="D302" s="5"/>
      <c r="E302" s="79">
        <v>1</v>
      </c>
      <c r="F302" s="50" t="s">
        <v>189</v>
      </c>
    </row>
    <row r="303" spans="1:6" ht="35.25" customHeight="1" x14ac:dyDescent="0.35">
      <c r="A303" s="24"/>
      <c r="B303" s="21" t="s">
        <v>19</v>
      </c>
      <c r="C303" s="12" t="s">
        <v>19</v>
      </c>
      <c r="D303" s="12" t="s">
        <v>20</v>
      </c>
      <c r="F303" s="50" t="s">
        <v>189</v>
      </c>
    </row>
    <row r="304" spans="1:6" ht="35.25" customHeight="1" x14ac:dyDescent="0.35">
      <c r="A304" s="24"/>
      <c r="B304" s="34" t="s">
        <v>26</v>
      </c>
      <c r="C304" s="30" t="s">
        <v>24</v>
      </c>
      <c r="E304" s="74">
        <v>1</v>
      </c>
      <c r="F304" s="50" t="s">
        <v>189</v>
      </c>
    </row>
    <row r="305" spans="1:6" ht="35.25" customHeight="1" x14ac:dyDescent="0.35">
      <c r="A305" s="24"/>
      <c r="B305" s="21" t="s">
        <v>19</v>
      </c>
      <c r="C305" s="12" t="s">
        <v>19</v>
      </c>
      <c r="D305" s="12" t="s">
        <v>20</v>
      </c>
      <c r="F305" s="50" t="s">
        <v>189</v>
      </c>
    </row>
    <row r="306" spans="1:6" ht="35.25" customHeight="1" x14ac:dyDescent="0.35">
      <c r="A306" s="24"/>
      <c r="B306" s="23">
        <f>256*E301-1</f>
        <v>255</v>
      </c>
      <c r="C306" s="12"/>
      <c r="D306" s="12"/>
      <c r="E306" s="74">
        <v>1</v>
      </c>
      <c r="F306" s="50" t="s">
        <v>189</v>
      </c>
    </row>
    <row r="307" spans="1:6" ht="35.25" customHeight="1" x14ac:dyDescent="0.35">
      <c r="A307" s="24" t="str">
        <f xml:space="preserve"> DEC2HEX(HEX2DEC(A299)+B306 + 1)</f>
        <v>3320</v>
      </c>
      <c r="B307" s="34"/>
      <c r="C307" s="30" t="s">
        <v>112</v>
      </c>
      <c r="F307" s="50"/>
    </row>
    <row r="308" spans="1:6" ht="35.25" customHeight="1" x14ac:dyDescent="0.35">
      <c r="A308" s="24"/>
      <c r="B308" s="29">
        <v>0</v>
      </c>
      <c r="C308" s="35" t="s">
        <v>1</v>
      </c>
      <c r="D308" s="5"/>
      <c r="E308" s="79">
        <v>2</v>
      </c>
      <c r="F308" s="50" t="s">
        <v>189</v>
      </c>
    </row>
    <row r="309" spans="1:6" ht="35.25" customHeight="1" x14ac:dyDescent="0.35">
      <c r="A309" s="24"/>
      <c r="B309" s="29">
        <v>2</v>
      </c>
      <c r="C309" s="35" t="s">
        <v>5</v>
      </c>
      <c r="D309" s="5"/>
      <c r="E309" s="79">
        <v>2</v>
      </c>
      <c r="F309" s="50" t="s">
        <v>189</v>
      </c>
    </row>
    <row r="310" spans="1:6" ht="35.25" customHeight="1" x14ac:dyDescent="0.35">
      <c r="A310" s="24"/>
      <c r="B310" s="21" t="s">
        <v>19</v>
      </c>
      <c r="C310" s="12" t="s">
        <v>19</v>
      </c>
      <c r="D310" s="12" t="s">
        <v>20</v>
      </c>
      <c r="F310" s="50" t="s">
        <v>189</v>
      </c>
    </row>
    <row r="311" spans="1:6" ht="35.25" customHeight="1" x14ac:dyDescent="0.35">
      <c r="A311" s="24"/>
      <c r="B311" s="34" t="s">
        <v>111</v>
      </c>
      <c r="C311" s="30" t="s">
        <v>24</v>
      </c>
      <c r="E311" s="74">
        <v>2</v>
      </c>
      <c r="F311" s="50" t="s">
        <v>189</v>
      </c>
    </row>
    <row r="312" spans="1:6" ht="35.25" customHeight="1" x14ac:dyDescent="0.35">
      <c r="A312" s="24"/>
      <c r="B312" s="21" t="s">
        <v>19</v>
      </c>
      <c r="C312" s="12" t="s">
        <v>19</v>
      </c>
      <c r="D312" s="12" t="s">
        <v>20</v>
      </c>
      <c r="F312" s="50" t="s">
        <v>189</v>
      </c>
    </row>
    <row r="313" spans="1:6" ht="35.25" customHeight="1" x14ac:dyDescent="0.35">
      <c r="A313" s="24"/>
      <c r="B313" s="23">
        <f>256*E308-1</f>
        <v>511</v>
      </c>
      <c r="C313" s="12"/>
      <c r="D313" s="12"/>
      <c r="E313" s="74">
        <v>2</v>
      </c>
      <c r="F313" s="50" t="s">
        <v>189</v>
      </c>
    </row>
    <row r="314" spans="1:6" ht="35.25" customHeight="1" x14ac:dyDescent="0.35">
      <c r="A314" s="24" t="str">
        <f xml:space="preserve"> DEC2HEX(HEX2DEC(A307)+B313 + 1)</f>
        <v>3520</v>
      </c>
      <c r="B314" s="34"/>
      <c r="C314" s="30" t="s">
        <v>120</v>
      </c>
      <c r="F314" s="50"/>
    </row>
    <row r="315" spans="1:6" ht="35.25" customHeight="1" x14ac:dyDescent="0.35">
      <c r="A315" s="24"/>
      <c r="B315" s="29">
        <v>0</v>
      </c>
      <c r="C315" s="35" t="s">
        <v>1</v>
      </c>
      <c r="D315" s="5"/>
      <c r="E315" s="79">
        <v>2</v>
      </c>
      <c r="F315" s="50" t="s">
        <v>189</v>
      </c>
    </row>
    <row r="316" spans="1:6" ht="35.25" customHeight="1" x14ac:dyDescent="0.35">
      <c r="A316" s="24"/>
      <c r="B316" s="29">
        <v>2</v>
      </c>
      <c r="C316" s="35" t="s">
        <v>5</v>
      </c>
      <c r="D316" s="5"/>
      <c r="E316" s="79">
        <v>2</v>
      </c>
      <c r="F316" s="50" t="s">
        <v>189</v>
      </c>
    </row>
    <row r="317" spans="1:6" ht="35.25" customHeight="1" x14ac:dyDescent="0.35">
      <c r="A317" s="24"/>
      <c r="B317" s="21" t="s">
        <v>19</v>
      </c>
      <c r="C317" s="12" t="s">
        <v>19</v>
      </c>
      <c r="D317" s="12" t="s">
        <v>20</v>
      </c>
      <c r="F317" s="50" t="s">
        <v>189</v>
      </c>
    </row>
    <row r="318" spans="1:6" ht="35.25" customHeight="1" x14ac:dyDescent="0.35">
      <c r="A318" s="24"/>
      <c r="B318" s="34" t="s">
        <v>111</v>
      </c>
      <c r="C318" s="30" t="s">
        <v>24</v>
      </c>
      <c r="E318" s="74">
        <v>2</v>
      </c>
      <c r="F318" s="50" t="s">
        <v>189</v>
      </c>
    </row>
    <row r="319" spans="1:6" ht="35.25" customHeight="1" x14ac:dyDescent="0.35">
      <c r="A319" s="24"/>
      <c r="B319" s="21" t="s">
        <v>19</v>
      </c>
      <c r="C319" s="12" t="s">
        <v>19</v>
      </c>
      <c r="D319" s="12" t="s">
        <v>20</v>
      </c>
      <c r="F319" s="50" t="s">
        <v>189</v>
      </c>
    </row>
    <row r="320" spans="1:6" ht="35.25" customHeight="1" x14ac:dyDescent="0.35">
      <c r="A320" s="24"/>
      <c r="B320" s="23">
        <f>256*E315-1</f>
        <v>511</v>
      </c>
      <c r="C320" s="12"/>
      <c r="D320" s="12"/>
      <c r="E320" s="74">
        <v>2</v>
      </c>
      <c r="F320" s="50" t="s">
        <v>189</v>
      </c>
    </row>
    <row r="321" spans="1:6" ht="35.25" customHeight="1" x14ac:dyDescent="0.35">
      <c r="A321" s="24" t="str">
        <f xml:space="preserve"> DEC2HEX(HEX2DEC(A314)+B320 + 1)</f>
        <v>3720</v>
      </c>
      <c r="B321" s="34"/>
      <c r="C321" s="30" t="s">
        <v>114</v>
      </c>
      <c r="F321" s="50"/>
    </row>
    <row r="322" spans="1:6" ht="35.25" customHeight="1" x14ac:dyDescent="0.35">
      <c r="A322" s="24"/>
      <c r="B322" s="29">
        <v>0</v>
      </c>
      <c r="C322" s="35" t="s">
        <v>1</v>
      </c>
      <c r="D322" s="5"/>
      <c r="E322" s="79">
        <v>2</v>
      </c>
      <c r="F322" s="50" t="s">
        <v>189</v>
      </c>
    </row>
    <row r="323" spans="1:6" ht="35.25" customHeight="1" x14ac:dyDescent="0.35">
      <c r="A323" s="24"/>
      <c r="B323" s="29">
        <v>2</v>
      </c>
      <c r="C323" s="35" t="s">
        <v>5</v>
      </c>
      <c r="D323" s="5"/>
      <c r="E323" s="79">
        <v>2</v>
      </c>
      <c r="F323" s="50" t="s">
        <v>189</v>
      </c>
    </row>
    <row r="324" spans="1:6" ht="35.25" customHeight="1" x14ac:dyDescent="0.35">
      <c r="A324" s="24"/>
      <c r="B324" s="21" t="s">
        <v>19</v>
      </c>
      <c r="C324" s="12" t="s">
        <v>19</v>
      </c>
      <c r="D324" s="12" t="s">
        <v>20</v>
      </c>
      <c r="F324" s="50" t="s">
        <v>189</v>
      </c>
    </row>
    <row r="325" spans="1:6" ht="35.25" customHeight="1" x14ac:dyDescent="0.35">
      <c r="A325" s="24"/>
      <c r="B325" s="34" t="s">
        <v>111</v>
      </c>
      <c r="C325" s="35" t="s">
        <v>24</v>
      </c>
      <c r="E325" s="74">
        <v>2</v>
      </c>
      <c r="F325" s="50" t="s">
        <v>189</v>
      </c>
    </row>
    <row r="326" spans="1:6" ht="35.25" customHeight="1" x14ac:dyDescent="0.35">
      <c r="A326" s="24"/>
      <c r="B326" s="21" t="s">
        <v>19</v>
      </c>
      <c r="C326" s="12" t="s">
        <v>19</v>
      </c>
      <c r="D326" s="12" t="s">
        <v>20</v>
      </c>
      <c r="F326" s="50" t="s">
        <v>189</v>
      </c>
    </row>
    <row r="327" spans="1:6" ht="35.25" customHeight="1" x14ac:dyDescent="0.35">
      <c r="A327" s="24"/>
      <c r="B327" s="23">
        <f>256*E322-1</f>
        <v>511</v>
      </c>
      <c r="C327" s="12"/>
      <c r="D327" s="12"/>
      <c r="E327" s="74">
        <v>2</v>
      </c>
      <c r="F327" s="50" t="s">
        <v>189</v>
      </c>
    </row>
    <row r="328" spans="1:6" ht="35.25" customHeight="1" x14ac:dyDescent="0.35">
      <c r="A328" s="24" t="str">
        <f xml:space="preserve"> DEC2HEX(HEX2DEC(A321)+B327 + 1)</f>
        <v>3920</v>
      </c>
      <c r="B328" s="34"/>
      <c r="C328" s="30" t="s">
        <v>113</v>
      </c>
      <c r="F328" s="50"/>
    </row>
    <row r="329" spans="1:6" ht="35.25" customHeight="1" x14ac:dyDescent="0.35">
      <c r="A329" s="24"/>
      <c r="B329" s="29">
        <v>0</v>
      </c>
      <c r="C329" s="35" t="s">
        <v>1</v>
      </c>
      <c r="D329" s="5"/>
      <c r="E329" s="79">
        <v>2</v>
      </c>
      <c r="F329" s="50" t="s">
        <v>189</v>
      </c>
    </row>
    <row r="330" spans="1:6" ht="35.25" customHeight="1" x14ac:dyDescent="0.35">
      <c r="A330" s="24"/>
      <c r="B330" s="29">
        <v>2</v>
      </c>
      <c r="C330" s="35" t="s">
        <v>5</v>
      </c>
      <c r="D330" s="5"/>
      <c r="E330" s="79">
        <v>2</v>
      </c>
      <c r="F330" s="50" t="s">
        <v>189</v>
      </c>
    </row>
    <row r="331" spans="1:6" ht="35.25" customHeight="1" x14ac:dyDescent="0.35">
      <c r="A331" s="24"/>
      <c r="B331" s="21" t="s">
        <v>19</v>
      </c>
      <c r="C331" s="12" t="s">
        <v>19</v>
      </c>
      <c r="D331" s="12" t="s">
        <v>20</v>
      </c>
      <c r="F331" s="50" t="s">
        <v>189</v>
      </c>
    </row>
    <row r="332" spans="1:6" ht="35.25" customHeight="1" x14ac:dyDescent="0.35">
      <c r="A332" s="24"/>
      <c r="B332" s="34" t="s">
        <v>111</v>
      </c>
      <c r="C332" s="30" t="s">
        <v>24</v>
      </c>
      <c r="E332" s="74">
        <v>2</v>
      </c>
      <c r="F332" s="50" t="s">
        <v>189</v>
      </c>
    </row>
    <row r="333" spans="1:6" ht="35.25" customHeight="1" x14ac:dyDescent="0.35">
      <c r="A333" s="24"/>
      <c r="B333" s="21" t="s">
        <v>19</v>
      </c>
      <c r="C333" s="12" t="s">
        <v>19</v>
      </c>
      <c r="D333" s="12" t="s">
        <v>20</v>
      </c>
      <c r="F333" s="50" t="s">
        <v>189</v>
      </c>
    </row>
    <row r="334" spans="1:6" ht="35.25" customHeight="1" x14ac:dyDescent="0.35">
      <c r="A334" s="24"/>
      <c r="B334" s="23">
        <f>256*E329-1</f>
        <v>511</v>
      </c>
      <c r="C334" s="12"/>
      <c r="D334" s="12"/>
      <c r="E334" s="74">
        <v>2</v>
      </c>
      <c r="F334" s="50" t="s">
        <v>189</v>
      </c>
    </row>
    <row r="335" spans="1:6" ht="35.25" customHeight="1" x14ac:dyDescent="0.35">
      <c r="A335" s="24" t="str">
        <f xml:space="preserve"> DEC2HEX(HEX2DEC(A328)+B334 + 1)</f>
        <v>3B20</v>
      </c>
      <c r="B335" s="36"/>
      <c r="C335" s="58" t="s">
        <v>92</v>
      </c>
      <c r="D335" s="59"/>
      <c r="F335" s="50"/>
    </row>
    <row r="336" spans="1:6" ht="35.25" customHeight="1" x14ac:dyDescent="0.35">
      <c r="A336" s="24"/>
      <c r="B336" s="23">
        <v>0</v>
      </c>
      <c r="C336" s="29" t="s">
        <v>93</v>
      </c>
      <c r="D336" s="4"/>
      <c r="E336" s="79">
        <v>2</v>
      </c>
      <c r="F336" s="50" t="s">
        <v>189</v>
      </c>
    </row>
    <row r="337" spans="1:6" ht="35.25" customHeight="1" x14ac:dyDescent="0.35">
      <c r="A337" s="24"/>
      <c r="B337" s="23">
        <v>2</v>
      </c>
      <c r="C337" s="29" t="s">
        <v>94</v>
      </c>
      <c r="D337" s="4"/>
      <c r="E337" s="79">
        <v>2</v>
      </c>
      <c r="F337" s="50" t="s">
        <v>189</v>
      </c>
    </row>
    <row r="338" spans="1:6" ht="35.25" customHeight="1" x14ac:dyDescent="0.35">
      <c r="A338" s="24"/>
      <c r="B338" s="21" t="s">
        <v>19</v>
      </c>
      <c r="C338" s="12" t="s">
        <v>19</v>
      </c>
      <c r="D338" s="4"/>
      <c r="F338" s="50" t="s">
        <v>189</v>
      </c>
    </row>
    <row r="339" spans="1:6" ht="35.25" customHeight="1" x14ac:dyDescent="0.35">
      <c r="A339" s="24"/>
      <c r="B339" s="34" t="s">
        <v>111</v>
      </c>
      <c r="C339" s="30" t="s">
        <v>24</v>
      </c>
      <c r="D339" s="4"/>
      <c r="E339" s="74">
        <v>2</v>
      </c>
      <c r="F339" s="50" t="s">
        <v>189</v>
      </c>
    </row>
    <row r="340" spans="1:6" ht="35.25" customHeight="1" x14ac:dyDescent="0.35">
      <c r="A340" s="24"/>
      <c r="B340" s="21" t="s">
        <v>19</v>
      </c>
      <c r="C340" s="12" t="s">
        <v>19</v>
      </c>
      <c r="D340" s="4"/>
      <c r="F340" s="50" t="s">
        <v>189</v>
      </c>
    </row>
    <row r="341" spans="1:6" ht="35.25" customHeight="1" x14ac:dyDescent="0.35">
      <c r="A341" s="24"/>
      <c r="B341" s="23">
        <f>256*E336-1</f>
        <v>511</v>
      </c>
      <c r="C341" s="12"/>
      <c r="D341" s="4"/>
      <c r="E341" s="74">
        <v>2</v>
      </c>
      <c r="F341" s="50" t="s">
        <v>189</v>
      </c>
    </row>
    <row r="342" spans="1:6" ht="35.25" customHeight="1" x14ac:dyDescent="0.35">
      <c r="A342" s="24" t="str">
        <f xml:space="preserve"> DEC2HEX(HEX2DEC(A335)+B341 + 1)</f>
        <v>3D20</v>
      </c>
      <c r="B342" s="36"/>
      <c r="C342" s="58" t="s">
        <v>116</v>
      </c>
      <c r="D342" s="59"/>
      <c r="F342" s="50"/>
    </row>
    <row r="343" spans="1:6" ht="35.25" customHeight="1" x14ac:dyDescent="0.35">
      <c r="A343" s="24"/>
      <c r="B343" s="23">
        <v>0</v>
      </c>
      <c r="C343" s="29" t="s">
        <v>93</v>
      </c>
      <c r="D343" s="4"/>
      <c r="E343" s="79">
        <v>1</v>
      </c>
      <c r="F343" s="50" t="s">
        <v>189</v>
      </c>
    </row>
    <row r="344" spans="1:6" ht="35.25" customHeight="1" x14ac:dyDescent="0.35">
      <c r="A344" s="24"/>
      <c r="B344" s="23">
        <v>1</v>
      </c>
      <c r="C344" s="29" t="s">
        <v>94</v>
      </c>
      <c r="D344" s="4"/>
      <c r="E344" s="79">
        <v>1</v>
      </c>
      <c r="F344" s="50" t="s">
        <v>189</v>
      </c>
    </row>
    <row r="345" spans="1:6" ht="35.25" customHeight="1" x14ac:dyDescent="0.35">
      <c r="A345" s="20"/>
      <c r="B345" s="21" t="s">
        <v>19</v>
      </c>
      <c r="C345" s="12" t="s">
        <v>19</v>
      </c>
      <c r="D345" s="4"/>
      <c r="E345" s="76"/>
      <c r="F345" s="50" t="s">
        <v>189</v>
      </c>
    </row>
    <row r="346" spans="1:6" ht="35.25" customHeight="1" x14ac:dyDescent="0.35">
      <c r="A346" s="20"/>
      <c r="B346" s="21" t="s">
        <v>26</v>
      </c>
      <c r="C346" s="33" t="s">
        <v>24</v>
      </c>
      <c r="D346" s="4"/>
      <c r="E346" s="76">
        <v>1</v>
      </c>
      <c r="F346" s="50" t="s">
        <v>189</v>
      </c>
    </row>
    <row r="347" spans="1:6" ht="35.25" customHeight="1" x14ac:dyDescent="0.35">
      <c r="A347" s="20"/>
      <c r="B347" s="21" t="s">
        <v>19</v>
      </c>
      <c r="C347" s="12" t="s">
        <v>19</v>
      </c>
      <c r="D347" s="4"/>
      <c r="E347" s="76"/>
      <c r="F347" s="50" t="s">
        <v>189</v>
      </c>
    </row>
    <row r="348" spans="1:6" ht="35.25" customHeight="1" x14ac:dyDescent="0.35">
      <c r="A348" s="24"/>
      <c r="B348" s="23">
        <f>256*E343-1</f>
        <v>255</v>
      </c>
      <c r="C348" s="29"/>
      <c r="D348" s="4"/>
      <c r="E348" s="79"/>
      <c r="F348" s="50" t="s">
        <v>189</v>
      </c>
    </row>
    <row r="349" spans="1:6" ht="35.25" customHeight="1" x14ac:dyDescent="0.35">
      <c r="A349" s="24"/>
      <c r="B349" s="23"/>
      <c r="C349" s="29"/>
      <c r="D349" s="4"/>
      <c r="E349" s="79"/>
      <c r="F349" s="50"/>
    </row>
    <row r="350" spans="1:6" ht="35.25" customHeight="1" x14ac:dyDescent="0.35">
      <c r="A350" s="24" t="str">
        <f xml:space="preserve"> DEC2HEX(HEX2DEC(A342)+B348 + 1)</f>
        <v>3E20</v>
      </c>
      <c r="B350" s="58" t="s">
        <v>76</v>
      </c>
      <c r="C350" s="59"/>
      <c r="F350" s="50"/>
    </row>
    <row r="351" spans="1:6" ht="81" customHeight="1" x14ac:dyDescent="0.35">
      <c r="A351" s="24"/>
      <c r="B351" s="23"/>
      <c r="C351" s="34" t="s">
        <v>133</v>
      </c>
      <c r="D351" s="4"/>
      <c r="E351" s="79"/>
      <c r="F351" s="50"/>
    </row>
    <row r="352" spans="1:6" ht="35.25" customHeight="1" x14ac:dyDescent="0.35">
      <c r="A352" s="24"/>
      <c r="B352" s="23">
        <v>0</v>
      </c>
      <c r="C352" s="29" t="s">
        <v>118</v>
      </c>
      <c r="D352" s="30"/>
      <c r="E352" s="74">
        <v>1</v>
      </c>
      <c r="F352" s="50" t="s">
        <v>189</v>
      </c>
    </row>
    <row r="353" spans="1:6" ht="35.25" customHeight="1" x14ac:dyDescent="0.35">
      <c r="A353" s="24"/>
      <c r="B353" s="23">
        <f>B352+E352</f>
        <v>1</v>
      </c>
      <c r="C353" s="29" t="s">
        <v>119</v>
      </c>
      <c r="D353" s="5"/>
      <c r="E353" s="74">
        <v>1</v>
      </c>
      <c r="F353" s="50" t="s">
        <v>189</v>
      </c>
    </row>
    <row r="354" spans="1:6" ht="35.25" customHeight="1" x14ac:dyDescent="0.35">
      <c r="A354" s="24"/>
      <c r="B354" s="23">
        <v>2</v>
      </c>
      <c r="C354" s="29" t="s">
        <v>26</v>
      </c>
      <c r="D354" s="5"/>
      <c r="E354" s="74">
        <v>1</v>
      </c>
      <c r="F354" s="50" t="s">
        <v>189</v>
      </c>
    </row>
    <row r="355" spans="1:6" ht="35.25" customHeight="1" x14ac:dyDescent="0.35">
      <c r="A355" s="24"/>
      <c r="B355" s="23">
        <v>3</v>
      </c>
      <c r="C355" s="29" t="s">
        <v>49</v>
      </c>
      <c r="D355" s="5"/>
      <c r="E355" s="74">
        <v>1</v>
      </c>
      <c r="F355" s="50" t="s">
        <v>189</v>
      </c>
    </row>
    <row r="356" spans="1:6" ht="35.25" customHeight="1" x14ac:dyDescent="0.35">
      <c r="A356" s="24"/>
      <c r="B356" s="21" t="s">
        <v>19</v>
      </c>
      <c r="C356" s="12" t="s">
        <v>19</v>
      </c>
      <c r="D356" s="12" t="s">
        <v>20</v>
      </c>
      <c r="E356" s="74">
        <v>1</v>
      </c>
      <c r="F356" s="50" t="s">
        <v>189</v>
      </c>
    </row>
    <row r="357" spans="1:6" ht="35.25" customHeight="1" x14ac:dyDescent="0.35">
      <c r="A357" s="24"/>
      <c r="B357" s="23" t="s">
        <v>122</v>
      </c>
      <c r="C357" s="29" t="s">
        <v>50</v>
      </c>
      <c r="D357" s="5"/>
      <c r="E357" s="74">
        <v>1</v>
      </c>
      <c r="F357" s="50" t="s">
        <v>189</v>
      </c>
    </row>
    <row r="358" spans="1:6" ht="35.25" customHeight="1" x14ac:dyDescent="0.35">
      <c r="A358" s="24"/>
      <c r="B358" s="21" t="s">
        <v>19</v>
      </c>
      <c r="C358" s="12" t="s">
        <v>19</v>
      </c>
      <c r="D358" s="12" t="s">
        <v>20</v>
      </c>
      <c r="E358" s="74">
        <v>1</v>
      </c>
      <c r="F358" s="50" t="s">
        <v>189</v>
      </c>
    </row>
    <row r="359" spans="1:6" ht="35.25" customHeight="1" x14ac:dyDescent="0.35">
      <c r="A359" s="24"/>
      <c r="B359" s="23">
        <f>256*E352-1</f>
        <v>255</v>
      </c>
      <c r="C359" s="29"/>
      <c r="D359" s="5"/>
      <c r="E359" s="74">
        <v>1</v>
      </c>
      <c r="F359" s="50" t="s">
        <v>189</v>
      </c>
    </row>
    <row r="360" spans="1:6" ht="35.25" customHeight="1" x14ac:dyDescent="0.35">
      <c r="A360" s="24" t="str">
        <f xml:space="preserve"> DEC2HEX(HEX2DEC(A350)+B359 + 1)</f>
        <v>3F20</v>
      </c>
      <c r="B360" s="36"/>
      <c r="C360" s="58" t="s">
        <v>112</v>
      </c>
      <c r="D360" s="59"/>
      <c r="F360" s="50"/>
    </row>
    <row r="361" spans="1:6" ht="35.25" customHeight="1" x14ac:dyDescent="0.35">
      <c r="A361" s="24"/>
      <c r="B361" s="23">
        <v>0</v>
      </c>
      <c r="C361" s="29" t="s">
        <v>118</v>
      </c>
      <c r="D361" s="30"/>
      <c r="E361" s="74">
        <v>2</v>
      </c>
      <c r="F361" s="50" t="s">
        <v>189</v>
      </c>
    </row>
    <row r="362" spans="1:6" ht="35.25" customHeight="1" x14ac:dyDescent="0.35">
      <c r="A362" s="24"/>
      <c r="B362" s="23">
        <f>B361+E361</f>
        <v>2</v>
      </c>
      <c r="C362" s="29" t="s">
        <v>119</v>
      </c>
      <c r="D362" s="5"/>
      <c r="E362" s="74">
        <v>2</v>
      </c>
      <c r="F362" s="50" t="s">
        <v>189</v>
      </c>
    </row>
    <row r="363" spans="1:6" ht="35.25" customHeight="1" x14ac:dyDescent="0.35">
      <c r="A363" s="24"/>
      <c r="B363" s="23">
        <v>4</v>
      </c>
      <c r="C363" s="29" t="s">
        <v>26</v>
      </c>
      <c r="D363" s="5"/>
      <c r="E363" s="74">
        <v>2</v>
      </c>
      <c r="F363" s="50" t="s">
        <v>189</v>
      </c>
    </row>
    <row r="364" spans="1:6" ht="35.25" customHeight="1" x14ac:dyDescent="0.35">
      <c r="A364" s="24"/>
      <c r="B364" s="23">
        <v>6</v>
      </c>
      <c r="C364" s="29" t="s">
        <v>124</v>
      </c>
      <c r="D364" s="5"/>
      <c r="E364" s="74">
        <v>2</v>
      </c>
      <c r="F364" s="50" t="s">
        <v>189</v>
      </c>
    </row>
    <row r="365" spans="1:6" ht="35.25" customHeight="1" x14ac:dyDescent="0.35">
      <c r="A365" s="24"/>
      <c r="B365" s="21" t="s">
        <v>19</v>
      </c>
      <c r="C365" s="12" t="s">
        <v>19</v>
      </c>
      <c r="D365" s="12" t="s">
        <v>20</v>
      </c>
      <c r="E365" s="74">
        <v>2</v>
      </c>
      <c r="F365" s="50" t="s">
        <v>189</v>
      </c>
    </row>
    <row r="366" spans="1:6" ht="35.25" customHeight="1" x14ac:dyDescent="0.35">
      <c r="A366" s="24"/>
      <c r="B366" s="23" t="s">
        <v>123</v>
      </c>
      <c r="C366" s="29" t="s">
        <v>125</v>
      </c>
      <c r="D366" s="5"/>
      <c r="E366" s="74">
        <v>2</v>
      </c>
      <c r="F366" s="50" t="s">
        <v>189</v>
      </c>
    </row>
    <row r="367" spans="1:6" ht="35.25" customHeight="1" x14ac:dyDescent="0.35">
      <c r="A367" s="24"/>
      <c r="B367" s="21" t="s">
        <v>19</v>
      </c>
      <c r="C367" s="12" t="s">
        <v>19</v>
      </c>
      <c r="D367" s="12" t="s">
        <v>20</v>
      </c>
      <c r="E367" s="74">
        <v>2</v>
      </c>
      <c r="F367" s="50" t="s">
        <v>189</v>
      </c>
    </row>
    <row r="368" spans="1:6" ht="35.25" customHeight="1" x14ac:dyDescent="0.35">
      <c r="A368" s="24"/>
      <c r="B368" s="23">
        <f>256*E361-1</f>
        <v>511</v>
      </c>
      <c r="C368" s="29"/>
      <c r="D368" s="5"/>
      <c r="E368" s="74">
        <v>2</v>
      </c>
      <c r="F368" s="50" t="s">
        <v>189</v>
      </c>
    </row>
    <row r="369" spans="1:6" ht="35.25" customHeight="1" x14ac:dyDescent="0.35">
      <c r="A369" s="24" t="str">
        <f xml:space="preserve"> DEC2HEX(HEX2DEC(A360)+B368 + 1)</f>
        <v>4120</v>
      </c>
      <c r="B369" s="36"/>
      <c r="C369" s="58" t="s">
        <v>120</v>
      </c>
      <c r="D369" s="59"/>
      <c r="F369" s="50"/>
    </row>
    <row r="370" spans="1:6" ht="35.25" customHeight="1" x14ac:dyDescent="0.35">
      <c r="A370" s="24"/>
      <c r="B370" s="23">
        <v>0</v>
      </c>
      <c r="C370" s="29" t="s">
        <v>118</v>
      </c>
      <c r="D370" s="30"/>
      <c r="E370" s="74">
        <v>2</v>
      </c>
      <c r="F370" s="50" t="s">
        <v>189</v>
      </c>
    </row>
    <row r="371" spans="1:6" ht="35.25" customHeight="1" x14ac:dyDescent="0.35">
      <c r="A371" s="24"/>
      <c r="B371" s="23">
        <f>B370+E370</f>
        <v>2</v>
      </c>
      <c r="C371" s="29" t="s">
        <v>119</v>
      </c>
      <c r="D371" s="5"/>
      <c r="E371" s="74">
        <v>2</v>
      </c>
      <c r="F371" s="50" t="s">
        <v>189</v>
      </c>
    </row>
    <row r="372" spans="1:6" ht="35.25" customHeight="1" x14ac:dyDescent="0.35">
      <c r="A372" s="24"/>
      <c r="B372" s="23">
        <v>4</v>
      </c>
      <c r="C372" s="29" t="s">
        <v>26</v>
      </c>
      <c r="D372" s="5"/>
      <c r="E372" s="74">
        <v>2</v>
      </c>
      <c r="F372" s="50" t="s">
        <v>189</v>
      </c>
    </row>
    <row r="373" spans="1:6" ht="35.25" customHeight="1" x14ac:dyDescent="0.35">
      <c r="A373" s="24"/>
      <c r="B373" s="23">
        <v>6</v>
      </c>
      <c r="C373" s="29" t="s">
        <v>49</v>
      </c>
      <c r="D373" s="5"/>
      <c r="E373" s="74">
        <v>2</v>
      </c>
      <c r="F373" s="50" t="s">
        <v>189</v>
      </c>
    </row>
    <row r="374" spans="1:6" ht="35.25" customHeight="1" x14ac:dyDescent="0.35">
      <c r="A374" s="24"/>
      <c r="B374" s="21" t="s">
        <v>19</v>
      </c>
      <c r="C374" s="12" t="s">
        <v>19</v>
      </c>
      <c r="D374" s="12" t="s">
        <v>20</v>
      </c>
      <c r="E374" s="74">
        <v>2</v>
      </c>
      <c r="F374" s="50" t="s">
        <v>189</v>
      </c>
    </row>
    <row r="375" spans="1:6" ht="35.25" customHeight="1" x14ac:dyDescent="0.35">
      <c r="A375" s="24"/>
      <c r="B375" s="23" t="s">
        <v>123</v>
      </c>
      <c r="C375" s="29" t="s">
        <v>50</v>
      </c>
      <c r="D375" s="5"/>
      <c r="E375" s="74">
        <v>2</v>
      </c>
      <c r="F375" s="50" t="s">
        <v>189</v>
      </c>
    </row>
    <row r="376" spans="1:6" ht="35.25" customHeight="1" x14ac:dyDescent="0.35">
      <c r="A376" s="24"/>
      <c r="B376" s="21" t="s">
        <v>19</v>
      </c>
      <c r="C376" s="12" t="s">
        <v>19</v>
      </c>
      <c r="D376" s="12" t="s">
        <v>20</v>
      </c>
      <c r="E376" s="74">
        <v>2</v>
      </c>
      <c r="F376" s="50" t="s">
        <v>189</v>
      </c>
    </row>
    <row r="377" spans="1:6" ht="35.25" customHeight="1" x14ac:dyDescent="0.35">
      <c r="A377" s="24"/>
      <c r="B377" s="23">
        <f>256*E370-1</f>
        <v>511</v>
      </c>
      <c r="C377" s="29"/>
      <c r="D377" s="5"/>
      <c r="E377" s="74">
        <v>2</v>
      </c>
      <c r="F377" s="50" t="s">
        <v>189</v>
      </c>
    </row>
    <row r="378" spans="1:6" ht="35.25" customHeight="1" x14ac:dyDescent="0.35">
      <c r="A378" s="24" t="str">
        <f xml:space="preserve"> DEC2HEX(HEX2DEC(A369)+B377 + 1)</f>
        <v>4320</v>
      </c>
      <c r="B378" s="36"/>
      <c r="C378" s="58" t="s">
        <v>121</v>
      </c>
      <c r="D378" s="59"/>
      <c r="F378" s="50"/>
    </row>
    <row r="379" spans="1:6" ht="35.25" customHeight="1" x14ac:dyDescent="0.35">
      <c r="A379" s="24"/>
      <c r="B379" s="23">
        <v>0</v>
      </c>
      <c r="C379" s="29" t="s">
        <v>118</v>
      </c>
      <c r="D379" s="30"/>
      <c r="E379" s="74">
        <v>2</v>
      </c>
      <c r="F379" s="50" t="s">
        <v>189</v>
      </c>
    </row>
    <row r="380" spans="1:6" ht="35.25" customHeight="1" x14ac:dyDescent="0.35">
      <c r="A380" s="24"/>
      <c r="B380" s="23">
        <f>B379+E379</f>
        <v>2</v>
      </c>
      <c r="C380" s="29" t="s">
        <v>119</v>
      </c>
      <c r="D380" s="5"/>
      <c r="E380" s="74">
        <v>2</v>
      </c>
      <c r="F380" s="50" t="s">
        <v>189</v>
      </c>
    </row>
    <row r="381" spans="1:6" ht="35.25" customHeight="1" x14ac:dyDescent="0.35">
      <c r="A381" s="24"/>
      <c r="B381" s="23">
        <v>4</v>
      </c>
      <c r="C381" s="29" t="s">
        <v>26</v>
      </c>
      <c r="D381" s="5"/>
      <c r="E381" s="74">
        <v>2</v>
      </c>
      <c r="F381" s="50" t="s">
        <v>189</v>
      </c>
    </row>
    <row r="382" spans="1:6" ht="35.25" customHeight="1" x14ac:dyDescent="0.35">
      <c r="A382" s="24"/>
      <c r="B382" s="23">
        <v>6</v>
      </c>
      <c r="C382" s="29" t="s">
        <v>49</v>
      </c>
      <c r="D382" s="5"/>
      <c r="E382" s="74">
        <v>2</v>
      </c>
      <c r="F382" s="50" t="s">
        <v>189</v>
      </c>
    </row>
    <row r="383" spans="1:6" ht="35.25" customHeight="1" x14ac:dyDescent="0.35">
      <c r="A383" s="24"/>
      <c r="B383" s="21" t="s">
        <v>19</v>
      </c>
      <c r="C383" s="12" t="s">
        <v>19</v>
      </c>
      <c r="D383" s="12" t="s">
        <v>20</v>
      </c>
      <c r="E383" s="74">
        <v>2</v>
      </c>
      <c r="F383" s="50" t="s">
        <v>189</v>
      </c>
    </row>
    <row r="384" spans="1:6" ht="35.25" customHeight="1" x14ac:dyDescent="0.35">
      <c r="A384" s="24"/>
      <c r="B384" s="23" t="s">
        <v>123</v>
      </c>
      <c r="C384" s="29" t="s">
        <v>125</v>
      </c>
      <c r="D384" s="5"/>
      <c r="E384" s="74">
        <v>2</v>
      </c>
      <c r="F384" s="50" t="s">
        <v>189</v>
      </c>
    </row>
    <row r="385" spans="1:6" ht="35.25" customHeight="1" x14ac:dyDescent="0.35">
      <c r="A385" s="24"/>
      <c r="B385" s="21" t="s">
        <v>19</v>
      </c>
      <c r="C385" s="12" t="s">
        <v>19</v>
      </c>
      <c r="D385" s="12" t="s">
        <v>20</v>
      </c>
      <c r="E385" s="74">
        <v>2</v>
      </c>
      <c r="F385" s="50" t="s">
        <v>189</v>
      </c>
    </row>
    <row r="386" spans="1:6" ht="35.25" customHeight="1" x14ac:dyDescent="0.35">
      <c r="A386" s="24"/>
      <c r="B386" s="23">
        <f>256*E379-1</f>
        <v>511</v>
      </c>
      <c r="C386" s="29"/>
      <c r="D386" s="5"/>
      <c r="E386" s="74">
        <v>2</v>
      </c>
      <c r="F386" s="50" t="s">
        <v>189</v>
      </c>
    </row>
    <row r="387" spans="1:6" ht="35.25" customHeight="1" x14ac:dyDescent="0.35">
      <c r="A387" s="24" t="str">
        <f xml:space="preserve"> DEC2HEX(HEX2DEC(A378)+B386 + 1)</f>
        <v>4520</v>
      </c>
      <c r="B387" s="36"/>
      <c r="C387" s="58" t="s">
        <v>113</v>
      </c>
      <c r="D387" s="59"/>
      <c r="F387" s="50"/>
    </row>
    <row r="388" spans="1:6" ht="35.25" customHeight="1" x14ac:dyDescent="0.35">
      <c r="A388" s="24"/>
      <c r="B388" s="23">
        <v>0</v>
      </c>
      <c r="C388" s="29" t="s">
        <v>118</v>
      </c>
      <c r="D388" s="30"/>
      <c r="E388" s="74">
        <v>2</v>
      </c>
      <c r="F388" s="50" t="s">
        <v>189</v>
      </c>
    </row>
    <row r="389" spans="1:6" ht="35.25" customHeight="1" x14ac:dyDescent="0.35">
      <c r="A389" s="24"/>
      <c r="B389" s="23">
        <f>B388+E388</f>
        <v>2</v>
      </c>
      <c r="C389" s="29" t="s">
        <v>119</v>
      </c>
      <c r="D389" s="5"/>
      <c r="E389" s="74">
        <v>2</v>
      </c>
      <c r="F389" s="50" t="s">
        <v>189</v>
      </c>
    </row>
    <row r="390" spans="1:6" ht="35.25" customHeight="1" x14ac:dyDescent="0.35">
      <c r="A390" s="24"/>
      <c r="B390" s="23">
        <v>4</v>
      </c>
      <c r="C390" s="29" t="s">
        <v>26</v>
      </c>
      <c r="D390" s="5"/>
      <c r="E390" s="74">
        <v>2</v>
      </c>
      <c r="F390" s="50" t="s">
        <v>189</v>
      </c>
    </row>
    <row r="391" spans="1:6" ht="35.25" customHeight="1" x14ac:dyDescent="0.35">
      <c r="A391" s="24"/>
      <c r="B391" s="23">
        <v>6</v>
      </c>
      <c r="C391" s="29" t="s">
        <v>124</v>
      </c>
      <c r="D391" s="5"/>
      <c r="E391" s="74">
        <v>2</v>
      </c>
      <c r="F391" s="50" t="s">
        <v>189</v>
      </c>
    </row>
    <row r="392" spans="1:6" ht="35.25" customHeight="1" x14ac:dyDescent="0.35">
      <c r="A392" s="24"/>
      <c r="B392" s="21" t="s">
        <v>19</v>
      </c>
      <c r="C392" s="12" t="s">
        <v>19</v>
      </c>
      <c r="D392" s="12" t="s">
        <v>20</v>
      </c>
      <c r="E392" s="74">
        <v>2</v>
      </c>
      <c r="F392" s="50" t="s">
        <v>189</v>
      </c>
    </row>
    <row r="393" spans="1:6" ht="35.25" customHeight="1" x14ac:dyDescent="0.35">
      <c r="A393" s="24"/>
      <c r="B393" s="23" t="s">
        <v>123</v>
      </c>
      <c r="C393" s="29" t="s">
        <v>125</v>
      </c>
      <c r="D393" s="5"/>
      <c r="E393" s="74">
        <v>2</v>
      </c>
      <c r="F393" s="50" t="s">
        <v>189</v>
      </c>
    </row>
    <row r="394" spans="1:6" ht="35.25" customHeight="1" x14ac:dyDescent="0.35">
      <c r="A394" s="24"/>
      <c r="B394" s="21" t="s">
        <v>19</v>
      </c>
      <c r="C394" s="12" t="s">
        <v>19</v>
      </c>
      <c r="D394" s="12" t="s">
        <v>20</v>
      </c>
      <c r="E394" s="74">
        <v>2</v>
      </c>
      <c r="F394" s="50" t="s">
        <v>189</v>
      </c>
    </row>
    <row r="395" spans="1:6" ht="35.25" customHeight="1" x14ac:dyDescent="0.35">
      <c r="A395" s="24"/>
      <c r="B395" s="23">
        <f>256*E388-1</f>
        <v>511</v>
      </c>
      <c r="C395" s="29"/>
      <c r="D395" s="5"/>
      <c r="E395" s="74">
        <v>2</v>
      </c>
      <c r="F395" s="50" t="s">
        <v>189</v>
      </c>
    </row>
    <row r="396" spans="1:6" ht="35.25" customHeight="1" x14ac:dyDescent="0.35">
      <c r="A396" s="24" t="str">
        <f xml:space="preserve"> DEC2HEX(HEX2DEC(A387)+B395 + 1)</f>
        <v>4720</v>
      </c>
      <c r="B396" s="36"/>
      <c r="C396" s="58" t="s">
        <v>92</v>
      </c>
      <c r="D396" s="59"/>
      <c r="F396" s="50"/>
    </row>
    <row r="397" spans="1:6" ht="35.25" customHeight="1" x14ac:dyDescent="0.35">
      <c r="A397" s="24"/>
      <c r="B397" s="23">
        <v>0</v>
      </c>
      <c r="C397" s="29" t="s">
        <v>118</v>
      </c>
      <c r="D397" s="30"/>
      <c r="E397" s="74">
        <v>2</v>
      </c>
      <c r="F397" s="50" t="s">
        <v>189</v>
      </c>
    </row>
    <row r="398" spans="1:6" ht="35.25" customHeight="1" x14ac:dyDescent="0.35">
      <c r="A398" s="24"/>
      <c r="B398" s="23">
        <f>B397+E397</f>
        <v>2</v>
      </c>
      <c r="C398" s="29" t="s">
        <v>119</v>
      </c>
      <c r="D398" s="5"/>
      <c r="E398" s="74">
        <v>2</v>
      </c>
      <c r="F398" s="50" t="s">
        <v>189</v>
      </c>
    </row>
    <row r="399" spans="1:6" ht="35.25" customHeight="1" x14ac:dyDescent="0.35">
      <c r="A399" s="24"/>
      <c r="B399" s="23">
        <v>4</v>
      </c>
      <c r="C399" s="29" t="s">
        <v>26</v>
      </c>
      <c r="D399" s="5"/>
      <c r="E399" s="74">
        <v>2</v>
      </c>
      <c r="F399" s="50" t="s">
        <v>189</v>
      </c>
    </row>
    <row r="400" spans="1:6" ht="35.25" customHeight="1" x14ac:dyDescent="0.35">
      <c r="A400" s="24"/>
      <c r="B400" s="23">
        <v>6</v>
      </c>
      <c r="C400" s="29" t="s">
        <v>124</v>
      </c>
      <c r="D400" s="5"/>
      <c r="E400" s="74">
        <v>2</v>
      </c>
      <c r="F400" s="50" t="s">
        <v>189</v>
      </c>
    </row>
    <row r="401" spans="1:6" ht="35.25" customHeight="1" x14ac:dyDescent="0.35">
      <c r="A401" s="24"/>
      <c r="B401" s="21" t="s">
        <v>19</v>
      </c>
      <c r="C401" s="12" t="s">
        <v>19</v>
      </c>
      <c r="D401" s="12" t="s">
        <v>20</v>
      </c>
      <c r="E401" s="74">
        <v>2</v>
      </c>
      <c r="F401" s="50" t="s">
        <v>189</v>
      </c>
    </row>
    <row r="402" spans="1:6" ht="35.25" customHeight="1" x14ac:dyDescent="0.35">
      <c r="A402" s="24"/>
      <c r="B402" s="23" t="s">
        <v>123</v>
      </c>
      <c r="C402" s="29" t="s">
        <v>126</v>
      </c>
      <c r="D402" s="5"/>
      <c r="E402" s="74">
        <v>2</v>
      </c>
      <c r="F402" s="50" t="s">
        <v>189</v>
      </c>
    </row>
    <row r="403" spans="1:6" ht="35.25" customHeight="1" x14ac:dyDescent="0.35">
      <c r="A403" s="24"/>
      <c r="B403" s="21" t="s">
        <v>19</v>
      </c>
      <c r="C403" s="12" t="s">
        <v>19</v>
      </c>
      <c r="D403" s="12" t="s">
        <v>20</v>
      </c>
      <c r="E403" s="74">
        <v>2</v>
      </c>
      <c r="F403" s="50" t="s">
        <v>189</v>
      </c>
    </row>
    <row r="404" spans="1:6" ht="35.25" customHeight="1" x14ac:dyDescent="0.35">
      <c r="A404" s="24"/>
      <c r="B404" s="23">
        <f>256*E397-1</f>
        <v>511</v>
      </c>
      <c r="C404" s="29"/>
      <c r="D404" s="5"/>
      <c r="E404" s="74">
        <v>2</v>
      </c>
      <c r="F404" s="50" t="s">
        <v>189</v>
      </c>
    </row>
    <row r="405" spans="1:6" ht="35.25" customHeight="1" x14ac:dyDescent="0.35">
      <c r="A405" s="24" t="str">
        <f xml:space="preserve"> DEC2HEX(HEX2DEC(A396)+B404 + 1)</f>
        <v>4920</v>
      </c>
      <c r="B405" s="36"/>
      <c r="C405" s="58" t="s">
        <v>116</v>
      </c>
      <c r="D405" s="59"/>
      <c r="F405" s="50"/>
    </row>
    <row r="406" spans="1:6" ht="35.25" customHeight="1" x14ac:dyDescent="0.35">
      <c r="A406" s="24"/>
      <c r="B406" s="23">
        <v>0</v>
      </c>
      <c r="C406" s="29" t="s">
        <v>118</v>
      </c>
      <c r="D406" s="30"/>
      <c r="E406" s="74">
        <v>1</v>
      </c>
      <c r="F406" s="50" t="s">
        <v>189</v>
      </c>
    </row>
    <row r="407" spans="1:6" ht="35.25" customHeight="1" x14ac:dyDescent="0.35">
      <c r="A407" s="24"/>
      <c r="B407" s="23">
        <f>B406+E406</f>
        <v>1</v>
      </c>
      <c r="C407" s="29" t="s">
        <v>119</v>
      </c>
      <c r="D407" s="5"/>
      <c r="E407" s="74">
        <v>1</v>
      </c>
      <c r="F407" s="50" t="s">
        <v>189</v>
      </c>
    </row>
    <row r="408" spans="1:6" ht="35.25" customHeight="1" x14ac:dyDescent="0.35">
      <c r="A408" s="24"/>
      <c r="B408" s="23">
        <v>2</v>
      </c>
      <c r="C408" s="29" t="s">
        <v>26</v>
      </c>
      <c r="D408" s="5"/>
      <c r="E408" s="74">
        <v>1</v>
      </c>
      <c r="F408" s="50" t="s">
        <v>189</v>
      </c>
    </row>
    <row r="409" spans="1:6" ht="35.25" customHeight="1" x14ac:dyDescent="0.35">
      <c r="A409" s="24"/>
      <c r="B409" s="23">
        <v>3</v>
      </c>
      <c r="C409" s="29" t="s">
        <v>124</v>
      </c>
      <c r="D409" s="5"/>
      <c r="E409" s="74">
        <v>1</v>
      </c>
      <c r="F409" s="50" t="s">
        <v>189</v>
      </c>
    </row>
    <row r="410" spans="1:6" ht="35.25" customHeight="1" x14ac:dyDescent="0.35">
      <c r="A410" s="24"/>
      <c r="B410" s="21" t="s">
        <v>19</v>
      </c>
      <c r="C410" s="12" t="s">
        <v>19</v>
      </c>
      <c r="D410" s="12" t="s">
        <v>20</v>
      </c>
      <c r="E410" s="74">
        <v>1</v>
      </c>
      <c r="F410" s="50" t="s">
        <v>189</v>
      </c>
    </row>
    <row r="411" spans="1:6" ht="35.25" customHeight="1" x14ac:dyDescent="0.35">
      <c r="A411" s="24"/>
      <c r="B411" s="23" t="s">
        <v>122</v>
      </c>
      <c r="C411" s="29" t="s">
        <v>50</v>
      </c>
      <c r="D411" s="5"/>
      <c r="E411" s="74">
        <v>1</v>
      </c>
      <c r="F411" s="50" t="s">
        <v>189</v>
      </c>
    </row>
    <row r="412" spans="1:6" ht="35.25" customHeight="1" x14ac:dyDescent="0.35">
      <c r="A412" s="24"/>
      <c r="B412" s="21" t="s">
        <v>19</v>
      </c>
      <c r="C412" s="12" t="s">
        <v>19</v>
      </c>
      <c r="D412" s="12" t="s">
        <v>20</v>
      </c>
      <c r="E412" s="74">
        <v>1</v>
      </c>
      <c r="F412" s="50" t="s">
        <v>189</v>
      </c>
    </row>
    <row r="413" spans="1:6" ht="35.25" customHeight="1" x14ac:dyDescent="0.35">
      <c r="A413" s="24"/>
      <c r="B413" s="23">
        <f>256*E406-1</f>
        <v>255</v>
      </c>
      <c r="C413" s="29"/>
      <c r="D413" s="5"/>
      <c r="E413" s="74">
        <v>1</v>
      </c>
      <c r="F413" s="50" t="s">
        <v>189</v>
      </c>
    </row>
    <row r="414" spans="1:6" ht="35.25" customHeight="1" x14ac:dyDescent="0.35">
      <c r="A414" s="24"/>
      <c r="B414" s="23"/>
      <c r="C414" s="29"/>
      <c r="D414" s="5"/>
      <c r="F414" s="50"/>
    </row>
    <row r="415" spans="1:6" ht="35.25" customHeight="1" x14ac:dyDescent="0.35">
      <c r="A415" s="24" t="str">
        <f xml:space="preserve"> DEC2HEX(HEX2DEC(A405)+B413 + 1)</f>
        <v>4A20</v>
      </c>
      <c r="B415" s="58" t="s">
        <v>75</v>
      </c>
      <c r="C415" s="59"/>
      <c r="F415" s="50"/>
    </row>
    <row r="416" spans="1:6" ht="73.5" customHeight="1" x14ac:dyDescent="0.35">
      <c r="A416" s="24"/>
      <c r="B416" s="23"/>
      <c r="C416" s="34" t="s">
        <v>133</v>
      </c>
      <c r="D416" s="4"/>
      <c r="E416" s="79"/>
      <c r="F416" s="50"/>
    </row>
    <row r="417" spans="1:6" ht="35.25" customHeight="1" x14ac:dyDescent="0.35">
      <c r="A417" s="24"/>
      <c r="B417" s="23">
        <v>0</v>
      </c>
      <c r="C417" s="29" t="s">
        <v>118</v>
      </c>
      <c r="D417" s="30"/>
      <c r="E417" s="74">
        <v>1</v>
      </c>
      <c r="F417" s="50" t="s">
        <v>189</v>
      </c>
    </row>
    <row r="418" spans="1:6" ht="35.25" customHeight="1" x14ac:dyDescent="0.35">
      <c r="A418" s="24"/>
      <c r="B418" s="23">
        <f>B417+E417</f>
        <v>1</v>
      </c>
      <c r="C418" s="29" t="s">
        <v>119</v>
      </c>
      <c r="D418" s="5"/>
      <c r="E418" s="74">
        <v>1</v>
      </c>
      <c r="F418" s="50" t="s">
        <v>189</v>
      </c>
    </row>
    <row r="419" spans="1:6" ht="35.25" customHeight="1" x14ac:dyDescent="0.35">
      <c r="A419" s="24"/>
      <c r="B419" s="23">
        <v>2</v>
      </c>
      <c r="C419" s="29" t="s">
        <v>26</v>
      </c>
      <c r="D419" s="5"/>
      <c r="E419" s="74">
        <v>1</v>
      </c>
      <c r="F419" s="50" t="s">
        <v>189</v>
      </c>
    </row>
    <row r="420" spans="1:6" ht="35.25" customHeight="1" x14ac:dyDescent="0.35">
      <c r="A420" s="24"/>
      <c r="B420" s="23">
        <v>3</v>
      </c>
      <c r="C420" s="29" t="s">
        <v>49</v>
      </c>
      <c r="D420" s="5"/>
      <c r="E420" s="74">
        <v>1</v>
      </c>
      <c r="F420" s="50" t="s">
        <v>189</v>
      </c>
    </row>
    <row r="421" spans="1:6" ht="35.25" customHeight="1" x14ac:dyDescent="0.35">
      <c r="A421" s="24"/>
      <c r="B421" s="21" t="s">
        <v>19</v>
      </c>
      <c r="C421" s="12" t="s">
        <v>19</v>
      </c>
      <c r="D421" s="12" t="s">
        <v>20</v>
      </c>
      <c r="E421" s="74">
        <v>1</v>
      </c>
      <c r="F421" s="50" t="s">
        <v>189</v>
      </c>
    </row>
    <row r="422" spans="1:6" ht="35.25" customHeight="1" x14ac:dyDescent="0.35">
      <c r="A422" s="24"/>
      <c r="B422" s="23" t="s">
        <v>122</v>
      </c>
      <c r="C422" s="29" t="s">
        <v>50</v>
      </c>
      <c r="D422" s="5"/>
      <c r="E422" s="74">
        <v>1</v>
      </c>
      <c r="F422" s="50" t="s">
        <v>189</v>
      </c>
    </row>
    <row r="423" spans="1:6" ht="35.25" customHeight="1" x14ac:dyDescent="0.35">
      <c r="A423" s="24"/>
      <c r="B423" s="21" t="s">
        <v>19</v>
      </c>
      <c r="C423" s="12" t="s">
        <v>19</v>
      </c>
      <c r="D423" s="12" t="s">
        <v>20</v>
      </c>
      <c r="E423" s="74">
        <v>1</v>
      </c>
      <c r="F423" s="50" t="s">
        <v>189</v>
      </c>
    </row>
    <row r="424" spans="1:6" ht="35.25" customHeight="1" x14ac:dyDescent="0.35">
      <c r="A424" s="24"/>
      <c r="B424" s="23">
        <f>256*E417-1</f>
        <v>255</v>
      </c>
      <c r="C424" s="29"/>
      <c r="D424" s="5"/>
      <c r="E424" s="74">
        <v>1</v>
      </c>
      <c r="F424" s="50" t="s">
        <v>189</v>
      </c>
    </row>
    <row r="425" spans="1:6" ht="35.25" customHeight="1" x14ac:dyDescent="0.35">
      <c r="A425" s="24" t="str">
        <f xml:space="preserve"> DEC2HEX(HEX2DEC(A415)+B424 + 1)</f>
        <v>4B20</v>
      </c>
      <c r="B425" s="36"/>
      <c r="C425" s="58" t="s">
        <v>112</v>
      </c>
      <c r="D425" s="59"/>
      <c r="F425" s="50"/>
    </row>
    <row r="426" spans="1:6" ht="35.25" customHeight="1" x14ac:dyDescent="0.35">
      <c r="A426" s="24"/>
      <c r="B426" s="23">
        <v>0</v>
      </c>
      <c r="C426" s="29" t="s">
        <v>118</v>
      </c>
      <c r="D426" s="30"/>
      <c r="E426" s="74">
        <v>1</v>
      </c>
      <c r="F426" s="50" t="s">
        <v>189</v>
      </c>
    </row>
    <row r="427" spans="1:6" ht="35.25" customHeight="1" x14ac:dyDescent="0.35">
      <c r="A427" s="24"/>
      <c r="B427" s="23">
        <f>B426+E426</f>
        <v>1</v>
      </c>
      <c r="C427" s="29" t="s">
        <v>119</v>
      </c>
      <c r="D427" s="5"/>
      <c r="E427" s="74">
        <v>1</v>
      </c>
      <c r="F427" s="50" t="s">
        <v>189</v>
      </c>
    </row>
    <row r="428" spans="1:6" ht="35.25" customHeight="1" x14ac:dyDescent="0.35">
      <c r="A428" s="24"/>
      <c r="B428" s="23">
        <v>2</v>
      </c>
      <c r="C428" s="29" t="s">
        <v>26</v>
      </c>
      <c r="D428" s="5"/>
      <c r="E428" s="74">
        <v>1</v>
      </c>
      <c r="F428" s="50" t="s">
        <v>189</v>
      </c>
    </row>
    <row r="429" spans="1:6" ht="35.25" customHeight="1" x14ac:dyDescent="0.35">
      <c r="A429" s="24"/>
      <c r="B429" s="23">
        <v>3</v>
      </c>
      <c r="C429" s="29" t="s">
        <v>124</v>
      </c>
      <c r="D429" s="5"/>
      <c r="E429" s="74">
        <v>1</v>
      </c>
      <c r="F429" s="50" t="s">
        <v>189</v>
      </c>
    </row>
    <row r="430" spans="1:6" ht="35.25" customHeight="1" x14ac:dyDescent="0.35">
      <c r="A430" s="24"/>
      <c r="B430" s="21" t="s">
        <v>19</v>
      </c>
      <c r="C430" s="12" t="s">
        <v>19</v>
      </c>
      <c r="D430" s="12" t="s">
        <v>20</v>
      </c>
      <c r="E430" s="74">
        <v>1</v>
      </c>
      <c r="F430" s="50" t="s">
        <v>189</v>
      </c>
    </row>
    <row r="431" spans="1:6" ht="35.25" customHeight="1" x14ac:dyDescent="0.35">
      <c r="A431" s="24"/>
      <c r="B431" s="23" t="s">
        <v>122</v>
      </c>
      <c r="C431" s="29" t="s">
        <v>125</v>
      </c>
      <c r="D431" s="5"/>
      <c r="E431" s="74">
        <v>1</v>
      </c>
      <c r="F431" s="50" t="s">
        <v>189</v>
      </c>
    </row>
    <row r="432" spans="1:6" ht="35.25" customHeight="1" x14ac:dyDescent="0.35">
      <c r="A432" s="24"/>
      <c r="B432" s="21" t="s">
        <v>19</v>
      </c>
      <c r="C432" s="12" t="s">
        <v>19</v>
      </c>
      <c r="D432" s="12" t="s">
        <v>20</v>
      </c>
      <c r="E432" s="74">
        <v>1</v>
      </c>
      <c r="F432" s="50" t="s">
        <v>189</v>
      </c>
    </row>
    <row r="433" spans="1:6" ht="35.25" customHeight="1" x14ac:dyDescent="0.35">
      <c r="A433" s="24"/>
      <c r="B433" s="23">
        <f>256*E426-1</f>
        <v>255</v>
      </c>
      <c r="C433" s="29"/>
      <c r="D433" s="5"/>
      <c r="E433" s="74">
        <v>1</v>
      </c>
      <c r="F433" s="50" t="s">
        <v>189</v>
      </c>
    </row>
    <row r="434" spans="1:6" ht="35.25" customHeight="1" x14ac:dyDescent="0.35">
      <c r="A434" s="24" t="str">
        <f xml:space="preserve"> DEC2HEX(HEX2DEC(A425)+B433 + 1)</f>
        <v>4C20</v>
      </c>
      <c r="B434" s="36"/>
      <c r="C434" s="58" t="s">
        <v>120</v>
      </c>
      <c r="D434" s="59"/>
      <c r="F434" s="50"/>
    </row>
    <row r="435" spans="1:6" ht="35.25" customHeight="1" x14ac:dyDescent="0.35">
      <c r="A435" s="24"/>
      <c r="B435" s="23">
        <v>0</v>
      </c>
      <c r="C435" s="29" t="s">
        <v>118</v>
      </c>
      <c r="D435" s="30"/>
      <c r="E435" s="74">
        <v>1</v>
      </c>
      <c r="F435" s="50" t="s">
        <v>189</v>
      </c>
    </row>
    <row r="436" spans="1:6" ht="35.25" customHeight="1" x14ac:dyDescent="0.35">
      <c r="A436" s="24"/>
      <c r="B436" s="23">
        <f>B435+E435</f>
        <v>1</v>
      </c>
      <c r="C436" s="29" t="s">
        <v>119</v>
      </c>
      <c r="D436" s="5"/>
      <c r="E436" s="74">
        <v>1</v>
      </c>
      <c r="F436" s="50" t="s">
        <v>189</v>
      </c>
    </row>
    <row r="437" spans="1:6" ht="35.25" customHeight="1" x14ac:dyDescent="0.35">
      <c r="A437" s="24"/>
      <c r="B437" s="23">
        <v>2</v>
      </c>
      <c r="C437" s="29" t="s">
        <v>26</v>
      </c>
      <c r="D437" s="5"/>
      <c r="E437" s="74">
        <v>1</v>
      </c>
      <c r="F437" s="50" t="s">
        <v>189</v>
      </c>
    </row>
    <row r="438" spans="1:6" ht="35.25" customHeight="1" x14ac:dyDescent="0.35">
      <c r="A438" s="24"/>
      <c r="B438" s="23">
        <v>3</v>
      </c>
      <c r="C438" s="29" t="s">
        <v>49</v>
      </c>
      <c r="D438" s="5"/>
      <c r="E438" s="74">
        <v>1</v>
      </c>
      <c r="F438" s="50" t="s">
        <v>189</v>
      </c>
    </row>
    <row r="439" spans="1:6" ht="35.25" customHeight="1" x14ac:dyDescent="0.35">
      <c r="A439" s="24"/>
      <c r="B439" s="21" t="s">
        <v>19</v>
      </c>
      <c r="C439" s="12" t="s">
        <v>19</v>
      </c>
      <c r="D439" s="12" t="s">
        <v>20</v>
      </c>
      <c r="E439" s="74">
        <v>1</v>
      </c>
      <c r="F439" s="50" t="s">
        <v>189</v>
      </c>
    </row>
    <row r="440" spans="1:6" ht="35.25" customHeight="1" x14ac:dyDescent="0.35">
      <c r="A440" s="24"/>
      <c r="B440" s="23" t="s">
        <v>57</v>
      </c>
      <c r="C440" s="29" t="s">
        <v>50</v>
      </c>
      <c r="D440" s="5"/>
      <c r="E440" s="74">
        <v>1</v>
      </c>
      <c r="F440" s="50" t="s">
        <v>189</v>
      </c>
    </row>
    <row r="441" spans="1:6" ht="35.25" customHeight="1" x14ac:dyDescent="0.35">
      <c r="A441" s="24"/>
      <c r="B441" s="21" t="s">
        <v>19</v>
      </c>
      <c r="C441" s="12" t="s">
        <v>19</v>
      </c>
      <c r="D441" s="12" t="s">
        <v>20</v>
      </c>
      <c r="E441" s="74">
        <v>1</v>
      </c>
      <c r="F441" s="50" t="s">
        <v>189</v>
      </c>
    </row>
    <row r="442" spans="1:6" ht="35.25" customHeight="1" x14ac:dyDescent="0.35">
      <c r="A442" s="24"/>
      <c r="B442" s="23">
        <f>256*E435-1</f>
        <v>255</v>
      </c>
      <c r="C442" s="29"/>
      <c r="D442" s="5"/>
      <c r="E442" s="74">
        <v>1</v>
      </c>
      <c r="F442" s="50" t="s">
        <v>189</v>
      </c>
    </row>
    <row r="443" spans="1:6" ht="35.25" customHeight="1" x14ac:dyDescent="0.35">
      <c r="A443" s="24" t="str">
        <f xml:space="preserve"> DEC2HEX(HEX2DEC(A434)+B442 + 1)</f>
        <v>4D20</v>
      </c>
      <c r="B443" s="36"/>
      <c r="C443" s="58" t="s">
        <v>121</v>
      </c>
      <c r="D443" s="59"/>
      <c r="E443" s="74">
        <v>1</v>
      </c>
      <c r="F443" s="50"/>
    </row>
    <row r="444" spans="1:6" ht="35.25" customHeight="1" x14ac:dyDescent="0.35">
      <c r="A444" s="24"/>
      <c r="B444" s="23">
        <v>0</v>
      </c>
      <c r="C444" s="29" t="s">
        <v>118</v>
      </c>
      <c r="D444" s="30"/>
      <c r="E444" s="74">
        <v>1</v>
      </c>
      <c r="F444" s="50" t="s">
        <v>189</v>
      </c>
    </row>
    <row r="445" spans="1:6" ht="35.25" customHeight="1" x14ac:dyDescent="0.35">
      <c r="A445" s="24"/>
      <c r="B445" s="23">
        <f>B444+E444</f>
        <v>1</v>
      </c>
      <c r="C445" s="29" t="s">
        <v>119</v>
      </c>
      <c r="D445" s="5"/>
      <c r="E445" s="74">
        <v>1</v>
      </c>
      <c r="F445" s="50" t="s">
        <v>189</v>
      </c>
    </row>
    <row r="446" spans="1:6" ht="35.25" customHeight="1" x14ac:dyDescent="0.35">
      <c r="A446" s="24"/>
      <c r="B446" s="23">
        <v>2</v>
      </c>
      <c r="C446" s="29" t="s">
        <v>26</v>
      </c>
      <c r="D446" s="5"/>
      <c r="E446" s="74">
        <v>1</v>
      </c>
      <c r="F446" s="50" t="s">
        <v>189</v>
      </c>
    </row>
    <row r="447" spans="1:6" ht="35.25" customHeight="1" x14ac:dyDescent="0.35">
      <c r="A447" s="24"/>
      <c r="B447" s="23">
        <v>3</v>
      </c>
      <c r="C447" s="29" t="s">
        <v>49</v>
      </c>
      <c r="D447" s="5"/>
      <c r="E447" s="74">
        <v>1</v>
      </c>
      <c r="F447" s="50" t="s">
        <v>189</v>
      </c>
    </row>
    <row r="448" spans="1:6" ht="35.25" customHeight="1" x14ac:dyDescent="0.35">
      <c r="A448" s="24"/>
      <c r="B448" s="21" t="s">
        <v>19</v>
      </c>
      <c r="C448" s="12" t="s">
        <v>19</v>
      </c>
      <c r="D448" s="12" t="s">
        <v>20</v>
      </c>
      <c r="E448" s="74">
        <v>1</v>
      </c>
      <c r="F448" s="50" t="s">
        <v>189</v>
      </c>
    </row>
    <row r="449" spans="1:6" ht="35.25" customHeight="1" x14ac:dyDescent="0.35">
      <c r="A449" s="24"/>
      <c r="B449" s="23" t="s">
        <v>127</v>
      </c>
      <c r="C449" s="29" t="s">
        <v>125</v>
      </c>
      <c r="D449" s="5"/>
      <c r="E449" s="74">
        <v>1</v>
      </c>
      <c r="F449" s="50" t="s">
        <v>189</v>
      </c>
    </row>
    <row r="450" spans="1:6" ht="35.25" customHeight="1" x14ac:dyDescent="0.35">
      <c r="A450" s="24"/>
      <c r="B450" s="21" t="s">
        <v>19</v>
      </c>
      <c r="C450" s="12" t="s">
        <v>19</v>
      </c>
      <c r="D450" s="12" t="s">
        <v>20</v>
      </c>
      <c r="E450" s="74">
        <v>1</v>
      </c>
      <c r="F450" s="50" t="s">
        <v>189</v>
      </c>
    </row>
    <row r="451" spans="1:6" ht="35.25" customHeight="1" x14ac:dyDescent="0.35">
      <c r="A451" s="24"/>
      <c r="B451" s="23">
        <f>256*E444-1</f>
        <v>255</v>
      </c>
      <c r="C451" s="29"/>
      <c r="D451" s="5"/>
      <c r="E451" s="74">
        <v>1</v>
      </c>
      <c r="F451" s="50" t="s">
        <v>189</v>
      </c>
    </row>
    <row r="452" spans="1:6" ht="35.25" customHeight="1" x14ac:dyDescent="0.35">
      <c r="A452" s="24" t="str">
        <f xml:space="preserve"> DEC2HEX(HEX2DEC(A443)+B451 + 1)</f>
        <v>4E20</v>
      </c>
      <c r="B452" s="36"/>
      <c r="C452" s="58" t="s">
        <v>113</v>
      </c>
      <c r="D452" s="59"/>
      <c r="E452" s="74">
        <v>1</v>
      </c>
      <c r="F452" s="50"/>
    </row>
    <row r="453" spans="1:6" ht="35.25" customHeight="1" x14ac:dyDescent="0.35">
      <c r="A453" s="24"/>
      <c r="B453" s="23">
        <v>0</v>
      </c>
      <c r="C453" s="29" t="s">
        <v>118</v>
      </c>
      <c r="D453" s="30"/>
      <c r="E453" s="74">
        <v>1</v>
      </c>
      <c r="F453" s="50" t="s">
        <v>189</v>
      </c>
    </row>
    <row r="454" spans="1:6" ht="35.25" customHeight="1" x14ac:dyDescent="0.35">
      <c r="A454" s="24"/>
      <c r="B454" s="23">
        <f>B453+E453</f>
        <v>1</v>
      </c>
      <c r="C454" s="29" t="s">
        <v>119</v>
      </c>
      <c r="D454" s="5"/>
      <c r="E454" s="74">
        <v>1</v>
      </c>
      <c r="F454" s="50" t="s">
        <v>189</v>
      </c>
    </row>
    <row r="455" spans="1:6" ht="35.25" customHeight="1" x14ac:dyDescent="0.35">
      <c r="A455" s="24"/>
      <c r="B455" s="23">
        <v>2</v>
      </c>
      <c r="C455" s="29" t="s">
        <v>26</v>
      </c>
      <c r="D455" s="5"/>
      <c r="E455" s="74">
        <v>1</v>
      </c>
      <c r="F455" s="50" t="s">
        <v>189</v>
      </c>
    </row>
    <row r="456" spans="1:6" ht="35.25" customHeight="1" x14ac:dyDescent="0.35">
      <c r="A456" s="24"/>
      <c r="B456" s="23">
        <v>3</v>
      </c>
      <c r="C456" s="29" t="s">
        <v>124</v>
      </c>
      <c r="D456" s="5"/>
      <c r="E456" s="74">
        <v>1</v>
      </c>
      <c r="F456" s="50" t="s">
        <v>189</v>
      </c>
    </row>
    <row r="457" spans="1:6" ht="35.25" customHeight="1" x14ac:dyDescent="0.35">
      <c r="A457" s="24"/>
      <c r="B457" s="21" t="s">
        <v>19</v>
      </c>
      <c r="C457" s="12" t="s">
        <v>19</v>
      </c>
      <c r="D457" s="12" t="s">
        <v>20</v>
      </c>
      <c r="E457" s="74">
        <v>1</v>
      </c>
      <c r="F457" s="50" t="s">
        <v>189</v>
      </c>
    </row>
    <row r="458" spans="1:6" ht="35.25" customHeight="1" x14ac:dyDescent="0.35">
      <c r="A458" s="24"/>
      <c r="B458" s="23" t="s">
        <v>122</v>
      </c>
      <c r="C458" s="29" t="s">
        <v>125</v>
      </c>
      <c r="D458" s="5"/>
      <c r="E458" s="74">
        <v>1</v>
      </c>
      <c r="F458" s="50" t="s">
        <v>189</v>
      </c>
    </row>
    <row r="459" spans="1:6" ht="35.25" customHeight="1" x14ac:dyDescent="0.35">
      <c r="A459" s="24"/>
      <c r="B459" s="21" t="s">
        <v>19</v>
      </c>
      <c r="C459" s="12" t="s">
        <v>19</v>
      </c>
      <c r="D459" s="12" t="s">
        <v>20</v>
      </c>
      <c r="E459" s="74">
        <v>1</v>
      </c>
      <c r="F459" s="50" t="s">
        <v>189</v>
      </c>
    </row>
    <row r="460" spans="1:6" ht="35.25" customHeight="1" x14ac:dyDescent="0.35">
      <c r="A460" s="24"/>
      <c r="B460" s="23">
        <f>256*E453-1</f>
        <v>255</v>
      </c>
      <c r="C460" s="29"/>
      <c r="D460" s="5"/>
      <c r="E460" s="74">
        <v>1</v>
      </c>
      <c r="F460" s="50" t="s">
        <v>189</v>
      </c>
    </row>
    <row r="461" spans="1:6" ht="35.25" customHeight="1" x14ac:dyDescent="0.35">
      <c r="A461" s="24" t="str">
        <f xml:space="preserve"> DEC2HEX(HEX2DEC(A452)+B460 + 1)</f>
        <v>4F20</v>
      </c>
      <c r="B461" s="36"/>
      <c r="C461" s="58" t="s">
        <v>92</v>
      </c>
      <c r="D461" s="59"/>
      <c r="E461" s="74">
        <v>1</v>
      </c>
      <c r="F461" s="50"/>
    </row>
    <row r="462" spans="1:6" ht="35.25" customHeight="1" x14ac:dyDescent="0.35">
      <c r="A462" s="24"/>
      <c r="B462" s="23">
        <v>0</v>
      </c>
      <c r="C462" s="29" t="s">
        <v>118</v>
      </c>
      <c r="D462" s="30"/>
      <c r="E462" s="74">
        <v>1</v>
      </c>
      <c r="F462" s="50" t="s">
        <v>189</v>
      </c>
    </row>
    <row r="463" spans="1:6" ht="35.25" customHeight="1" x14ac:dyDescent="0.35">
      <c r="A463" s="24"/>
      <c r="B463" s="23">
        <f>B462+E462</f>
        <v>1</v>
      </c>
      <c r="C463" s="29" t="s">
        <v>119</v>
      </c>
      <c r="D463" s="5"/>
      <c r="E463" s="74">
        <v>1</v>
      </c>
      <c r="F463" s="50" t="s">
        <v>189</v>
      </c>
    </row>
    <row r="464" spans="1:6" ht="35.25" customHeight="1" x14ac:dyDescent="0.35">
      <c r="A464" s="24"/>
      <c r="B464" s="23">
        <v>2</v>
      </c>
      <c r="C464" s="29" t="s">
        <v>26</v>
      </c>
      <c r="D464" s="5"/>
      <c r="E464" s="74">
        <v>1</v>
      </c>
      <c r="F464" s="50" t="s">
        <v>189</v>
      </c>
    </row>
    <row r="465" spans="1:6" ht="35.25" customHeight="1" x14ac:dyDescent="0.35">
      <c r="A465" s="24"/>
      <c r="B465" s="23">
        <v>3</v>
      </c>
      <c r="C465" s="29" t="s">
        <v>124</v>
      </c>
      <c r="D465" s="5"/>
      <c r="E465" s="74">
        <v>1</v>
      </c>
      <c r="F465" s="50" t="s">
        <v>189</v>
      </c>
    </row>
    <row r="466" spans="1:6" ht="35.25" customHeight="1" x14ac:dyDescent="0.35">
      <c r="A466" s="24"/>
      <c r="B466" s="21" t="s">
        <v>19</v>
      </c>
      <c r="C466" s="12" t="s">
        <v>19</v>
      </c>
      <c r="D466" s="12" t="s">
        <v>20</v>
      </c>
      <c r="E466" s="74">
        <v>1</v>
      </c>
      <c r="F466" s="50" t="s">
        <v>189</v>
      </c>
    </row>
    <row r="467" spans="1:6" ht="35.25" customHeight="1" x14ac:dyDescent="0.35">
      <c r="A467" s="24"/>
      <c r="B467" s="23" t="s">
        <v>57</v>
      </c>
      <c r="C467" s="29" t="s">
        <v>126</v>
      </c>
      <c r="D467" s="5"/>
      <c r="E467" s="74">
        <v>1</v>
      </c>
      <c r="F467" s="50" t="s">
        <v>189</v>
      </c>
    </row>
    <row r="468" spans="1:6" ht="35.25" customHeight="1" x14ac:dyDescent="0.35">
      <c r="A468" s="24"/>
      <c r="B468" s="21" t="s">
        <v>19</v>
      </c>
      <c r="C468" s="12" t="s">
        <v>19</v>
      </c>
      <c r="D468" s="12" t="s">
        <v>20</v>
      </c>
      <c r="E468" s="74">
        <v>1</v>
      </c>
      <c r="F468" s="50" t="s">
        <v>189</v>
      </c>
    </row>
    <row r="469" spans="1:6" ht="35.25" customHeight="1" x14ac:dyDescent="0.35">
      <c r="A469" s="24"/>
      <c r="B469" s="23">
        <f>256*E462-1</f>
        <v>255</v>
      </c>
      <c r="C469" s="29"/>
      <c r="D469" s="5"/>
      <c r="E469" s="74">
        <v>1</v>
      </c>
      <c r="F469" s="50" t="s">
        <v>189</v>
      </c>
    </row>
    <row r="470" spans="1:6" ht="35.25" customHeight="1" x14ac:dyDescent="0.35">
      <c r="A470" s="24" t="str">
        <f xml:space="preserve"> DEC2HEX(HEX2DEC(A461)+B469 + 1)</f>
        <v>5020</v>
      </c>
      <c r="B470" s="36"/>
      <c r="C470" s="58" t="s">
        <v>116</v>
      </c>
      <c r="D470" s="59"/>
      <c r="E470" s="74">
        <v>1</v>
      </c>
      <c r="F470" s="50"/>
    </row>
    <row r="471" spans="1:6" ht="35.25" customHeight="1" x14ac:dyDescent="0.35">
      <c r="A471" s="24"/>
      <c r="B471" s="23">
        <v>0</v>
      </c>
      <c r="C471" s="29" t="s">
        <v>118</v>
      </c>
      <c r="D471" s="30"/>
      <c r="E471" s="74">
        <v>1</v>
      </c>
      <c r="F471" s="50" t="s">
        <v>189</v>
      </c>
    </row>
    <row r="472" spans="1:6" ht="35.25" customHeight="1" x14ac:dyDescent="0.35">
      <c r="A472" s="24"/>
      <c r="B472" s="23">
        <f>B471+E471</f>
        <v>1</v>
      </c>
      <c r="C472" s="29" t="s">
        <v>119</v>
      </c>
      <c r="D472" s="5"/>
      <c r="E472" s="74">
        <v>1</v>
      </c>
      <c r="F472" s="50" t="s">
        <v>189</v>
      </c>
    </row>
    <row r="473" spans="1:6" ht="35.25" customHeight="1" x14ac:dyDescent="0.35">
      <c r="A473" s="24"/>
      <c r="B473" s="23">
        <v>2</v>
      </c>
      <c r="C473" s="29" t="s">
        <v>26</v>
      </c>
      <c r="D473" s="5"/>
      <c r="E473" s="74">
        <v>1</v>
      </c>
      <c r="F473" s="50" t="s">
        <v>189</v>
      </c>
    </row>
    <row r="474" spans="1:6" ht="35.25" customHeight="1" x14ac:dyDescent="0.35">
      <c r="A474" s="24"/>
      <c r="B474" s="23">
        <v>3</v>
      </c>
      <c r="C474" s="29" t="s">
        <v>124</v>
      </c>
      <c r="D474" s="5"/>
      <c r="E474" s="74">
        <v>1</v>
      </c>
      <c r="F474" s="50" t="s">
        <v>189</v>
      </c>
    </row>
    <row r="475" spans="1:6" ht="35.25" customHeight="1" x14ac:dyDescent="0.35">
      <c r="A475" s="24"/>
      <c r="B475" s="21" t="s">
        <v>19</v>
      </c>
      <c r="C475" s="12" t="s">
        <v>19</v>
      </c>
      <c r="D475" s="12" t="s">
        <v>20</v>
      </c>
      <c r="E475" s="74">
        <v>1</v>
      </c>
      <c r="F475" s="50" t="s">
        <v>189</v>
      </c>
    </row>
    <row r="476" spans="1:6" ht="35.25" customHeight="1" x14ac:dyDescent="0.35">
      <c r="A476" s="24"/>
      <c r="B476" s="23" t="s">
        <v>122</v>
      </c>
      <c r="C476" s="29" t="s">
        <v>50</v>
      </c>
      <c r="D476" s="5"/>
      <c r="E476" s="74">
        <v>1</v>
      </c>
      <c r="F476" s="50" t="s">
        <v>189</v>
      </c>
    </row>
    <row r="477" spans="1:6" ht="35.25" customHeight="1" x14ac:dyDescent="0.35">
      <c r="A477" s="24"/>
      <c r="B477" s="21" t="s">
        <v>19</v>
      </c>
      <c r="C477" s="12" t="s">
        <v>19</v>
      </c>
      <c r="D477" s="12" t="s">
        <v>20</v>
      </c>
      <c r="E477" s="74">
        <v>1</v>
      </c>
      <c r="F477" s="50" t="s">
        <v>189</v>
      </c>
    </row>
    <row r="478" spans="1:6" ht="35.25" customHeight="1" x14ac:dyDescent="0.35">
      <c r="A478" s="24"/>
      <c r="B478" s="23">
        <f>256*E471-1</f>
        <v>255</v>
      </c>
      <c r="C478" s="29"/>
      <c r="D478" s="5"/>
      <c r="E478" s="74">
        <v>1</v>
      </c>
      <c r="F478" s="50" t="s">
        <v>189</v>
      </c>
    </row>
    <row r="479" spans="1:6" ht="35.25" customHeight="1" x14ac:dyDescent="0.35">
      <c r="A479" s="24"/>
      <c r="B479" s="23"/>
      <c r="C479" s="29"/>
      <c r="D479" s="5"/>
      <c r="F479" s="50"/>
    </row>
    <row r="480" spans="1:6" ht="35.25" customHeight="1" x14ac:dyDescent="0.35">
      <c r="A480" s="24" t="str">
        <f xml:space="preserve"> DEC2HEX(HEX2DEC(A470)+B478 + 1)</f>
        <v>5120</v>
      </c>
      <c r="B480" s="58" t="s">
        <v>74</v>
      </c>
      <c r="C480" s="59"/>
      <c r="F480" s="50"/>
    </row>
    <row r="481" spans="1:6" ht="78" customHeight="1" x14ac:dyDescent="0.35">
      <c r="A481" s="24"/>
      <c r="B481" s="23"/>
      <c r="C481" s="34" t="s">
        <v>133</v>
      </c>
      <c r="D481" s="4"/>
      <c r="E481" s="79"/>
      <c r="F481" s="50"/>
    </row>
    <row r="482" spans="1:6" ht="35.25" customHeight="1" x14ac:dyDescent="0.35">
      <c r="A482" s="24"/>
      <c r="B482" s="23">
        <v>0</v>
      </c>
      <c r="C482" s="29" t="s">
        <v>118</v>
      </c>
      <c r="D482" s="30"/>
      <c r="E482" s="74">
        <v>1</v>
      </c>
      <c r="F482" s="50" t="s">
        <v>189</v>
      </c>
    </row>
    <row r="483" spans="1:6" ht="35.25" customHeight="1" x14ac:dyDescent="0.35">
      <c r="A483" s="24"/>
      <c r="B483" s="23">
        <f>B482+E482</f>
        <v>1</v>
      </c>
      <c r="C483" s="29" t="s">
        <v>119</v>
      </c>
      <c r="D483" s="5"/>
      <c r="E483" s="74">
        <v>1</v>
      </c>
      <c r="F483" s="50" t="s">
        <v>189</v>
      </c>
    </row>
    <row r="484" spans="1:6" ht="35.25" customHeight="1" x14ac:dyDescent="0.35">
      <c r="A484" s="24"/>
      <c r="B484" s="23">
        <v>2</v>
      </c>
      <c r="C484" s="29" t="s">
        <v>26</v>
      </c>
      <c r="D484" s="5"/>
      <c r="E484" s="74">
        <v>1</v>
      </c>
      <c r="F484" s="50" t="s">
        <v>189</v>
      </c>
    </row>
    <row r="485" spans="1:6" ht="35.25" customHeight="1" x14ac:dyDescent="0.35">
      <c r="A485" s="24"/>
      <c r="B485" s="23">
        <v>3</v>
      </c>
      <c r="C485" s="29" t="s">
        <v>49</v>
      </c>
      <c r="D485" s="5"/>
      <c r="E485" s="74">
        <v>1</v>
      </c>
      <c r="F485" s="50" t="s">
        <v>189</v>
      </c>
    </row>
    <row r="486" spans="1:6" ht="35.25" customHeight="1" x14ac:dyDescent="0.35">
      <c r="A486" s="24"/>
      <c r="B486" s="21" t="s">
        <v>19</v>
      </c>
      <c r="C486" s="12" t="s">
        <v>19</v>
      </c>
      <c r="D486" s="12" t="s">
        <v>20</v>
      </c>
      <c r="E486" s="74">
        <v>1</v>
      </c>
      <c r="F486" s="50" t="s">
        <v>189</v>
      </c>
    </row>
    <row r="487" spans="1:6" ht="35.25" customHeight="1" x14ac:dyDescent="0.35">
      <c r="A487" s="24"/>
      <c r="B487" s="23" t="s">
        <v>122</v>
      </c>
      <c r="C487" s="29" t="s">
        <v>50</v>
      </c>
      <c r="D487" s="5"/>
      <c r="E487" s="74">
        <v>1</v>
      </c>
      <c r="F487" s="50" t="s">
        <v>189</v>
      </c>
    </row>
    <row r="488" spans="1:6" ht="35.25" customHeight="1" x14ac:dyDescent="0.35">
      <c r="A488" s="24"/>
      <c r="B488" s="21" t="s">
        <v>19</v>
      </c>
      <c r="C488" s="12" t="s">
        <v>19</v>
      </c>
      <c r="D488" s="12" t="s">
        <v>20</v>
      </c>
      <c r="E488" s="74">
        <v>1</v>
      </c>
      <c r="F488" s="50" t="s">
        <v>189</v>
      </c>
    </row>
    <row r="489" spans="1:6" ht="35.25" customHeight="1" x14ac:dyDescent="0.35">
      <c r="A489" s="24"/>
      <c r="B489" s="23">
        <f>256*E482-1</f>
        <v>255</v>
      </c>
      <c r="C489" s="29"/>
      <c r="D489" s="5"/>
      <c r="E489" s="74">
        <v>1</v>
      </c>
      <c r="F489" s="50" t="s">
        <v>189</v>
      </c>
    </row>
    <row r="490" spans="1:6" ht="35.25" customHeight="1" x14ac:dyDescent="0.35">
      <c r="A490" s="24" t="str">
        <f xml:space="preserve"> DEC2HEX(HEX2DEC(A480)+B489 + 1)</f>
        <v>5220</v>
      </c>
      <c r="B490" s="36"/>
      <c r="C490" s="58" t="s">
        <v>112</v>
      </c>
      <c r="D490" s="59"/>
      <c r="F490" s="50"/>
    </row>
    <row r="491" spans="1:6" ht="35.25" customHeight="1" x14ac:dyDescent="0.35">
      <c r="A491" s="24"/>
      <c r="B491" s="23">
        <v>0</v>
      </c>
      <c r="C491" s="29" t="s">
        <v>118</v>
      </c>
      <c r="D491" s="30"/>
      <c r="E491" s="74">
        <v>1</v>
      </c>
      <c r="F491" s="50" t="s">
        <v>189</v>
      </c>
    </row>
    <row r="492" spans="1:6" ht="35.25" customHeight="1" x14ac:dyDescent="0.35">
      <c r="A492" s="24"/>
      <c r="B492" s="23">
        <f>B491+E491</f>
        <v>1</v>
      </c>
      <c r="C492" s="29" t="s">
        <v>119</v>
      </c>
      <c r="D492" s="5"/>
      <c r="E492" s="74">
        <v>1</v>
      </c>
      <c r="F492" s="50" t="s">
        <v>189</v>
      </c>
    </row>
    <row r="493" spans="1:6" ht="35.25" customHeight="1" x14ac:dyDescent="0.35">
      <c r="A493" s="24"/>
      <c r="B493" s="23">
        <v>2</v>
      </c>
      <c r="C493" s="29" t="s">
        <v>26</v>
      </c>
      <c r="D493" s="5"/>
      <c r="E493" s="74">
        <v>1</v>
      </c>
      <c r="F493" s="50" t="s">
        <v>189</v>
      </c>
    </row>
    <row r="494" spans="1:6" ht="35.25" customHeight="1" x14ac:dyDescent="0.35">
      <c r="A494" s="24"/>
      <c r="B494" s="23">
        <v>3</v>
      </c>
      <c r="C494" s="29" t="s">
        <v>124</v>
      </c>
      <c r="D494" s="5"/>
      <c r="E494" s="74">
        <v>1</v>
      </c>
      <c r="F494" s="50" t="s">
        <v>189</v>
      </c>
    </row>
    <row r="495" spans="1:6" ht="35.25" customHeight="1" x14ac:dyDescent="0.35">
      <c r="A495" s="24"/>
      <c r="B495" s="21" t="s">
        <v>19</v>
      </c>
      <c r="C495" s="12" t="s">
        <v>19</v>
      </c>
      <c r="D495" s="12" t="s">
        <v>20</v>
      </c>
      <c r="E495" s="74">
        <v>1</v>
      </c>
      <c r="F495" s="50" t="s">
        <v>189</v>
      </c>
    </row>
    <row r="496" spans="1:6" ht="35.25" customHeight="1" x14ac:dyDescent="0.35">
      <c r="A496" s="24"/>
      <c r="B496" s="23" t="s">
        <v>122</v>
      </c>
      <c r="C496" s="29" t="s">
        <v>125</v>
      </c>
      <c r="D496" s="5"/>
      <c r="E496" s="74">
        <v>1</v>
      </c>
      <c r="F496" s="50" t="s">
        <v>189</v>
      </c>
    </row>
    <row r="497" spans="1:6" ht="35.25" customHeight="1" x14ac:dyDescent="0.35">
      <c r="A497" s="24"/>
      <c r="B497" s="21" t="s">
        <v>19</v>
      </c>
      <c r="C497" s="12" t="s">
        <v>19</v>
      </c>
      <c r="D497" s="12" t="s">
        <v>20</v>
      </c>
      <c r="E497" s="74">
        <v>1</v>
      </c>
      <c r="F497" s="50" t="s">
        <v>189</v>
      </c>
    </row>
    <row r="498" spans="1:6" ht="35.25" customHeight="1" x14ac:dyDescent="0.35">
      <c r="A498" s="24"/>
      <c r="B498" s="23">
        <f>256*E491-1</f>
        <v>255</v>
      </c>
      <c r="C498" s="29"/>
      <c r="D498" s="5"/>
      <c r="E498" s="74">
        <v>1</v>
      </c>
      <c r="F498" s="50" t="s">
        <v>189</v>
      </c>
    </row>
    <row r="499" spans="1:6" ht="35.25" customHeight="1" x14ac:dyDescent="0.35">
      <c r="A499" s="24" t="str">
        <f xml:space="preserve"> DEC2HEX(HEX2DEC(A490)+B498 + 1)</f>
        <v>5320</v>
      </c>
      <c r="B499" s="36"/>
      <c r="C499" s="58" t="s">
        <v>120</v>
      </c>
      <c r="D499" s="59"/>
      <c r="F499" s="50"/>
    </row>
    <row r="500" spans="1:6" ht="35.25" customHeight="1" x14ac:dyDescent="0.35">
      <c r="A500" s="24"/>
      <c r="B500" s="23">
        <v>0</v>
      </c>
      <c r="C500" s="29" t="s">
        <v>118</v>
      </c>
      <c r="D500" s="30"/>
      <c r="E500" s="74">
        <v>1</v>
      </c>
      <c r="F500" s="50" t="s">
        <v>189</v>
      </c>
    </row>
    <row r="501" spans="1:6" ht="35.25" customHeight="1" x14ac:dyDescent="0.35">
      <c r="A501" s="24"/>
      <c r="B501" s="23">
        <f>B500+E500</f>
        <v>1</v>
      </c>
      <c r="C501" s="29" t="s">
        <v>119</v>
      </c>
      <c r="D501" s="5"/>
      <c r="E501" s="74">
        <v>1</v>
      </c>
      <c r="F501" s="50" t="s">
        <v>189</v>
      </c>
    </row>
    <row r="502" spans="1:6" ht="35.25" customHeight="1" x14ac:dyDescent="0.35">
      <c r="A502" s="24"/>
      <c r="B502" s="23">
        <v>2</v>
      </c>
      <c r="C502" s="29" t="s">
        <v>26</v>
      </c>
      <c r="D502" s="5"/>
      <c r="E502" s="74">
        <v>1</v>
      </c>
      <c r="F502" s="50" t="s">
        <v>189</v>
      </c>
    </row>
    <row r="503" spans="1:6" ht="35.25" customHeight="1" x14ac:dyDescent="0.35">
      <c r="A503" s="24"/>
      <c r="B503" s="23">
        <v>3</v>
      </c>
      <c r="C503" s="29" t="s">
        <v>49</v>
      </c>
      <c r="D503" s="5"/>
      <c r="E503" s="74">
        <v>1</v>
      </c>
      <c r="F503" s="50" t="s">
        <v>189</v>
      </c>
    </row>
    <row r="504" spans="1:6" ht="35.25" customHeight="1" x14ac:dyDescent="0.35">
      <c r="A504" s="24"/>
      <c r="B504" s="21" t="s">
        <v>19</v>
      </c>
      <c r="C504" s="12" t="s">
        <v>19</v>
      </c>
      <c r="D504" s="12" t="s">
        <v>20</v>
      </c>
      <c r="E504" s="74">
        <v>1</v>
      </c>
      <c r="F504" s="50" t="s">
        <v>189</v>
      </c>
    </row>
    <row r="505" spans="1:6" ht="35.25" customHeight="1" x14ac:dyDescent="0.35">
      <c r="A505" s="24"/>
      <c r="B505" s="23" t="s">
        <v>57</v>
      </c>
      <c r="C505" s="29" t="s">
        <v>50</v>
      </c>
      <c r="D505" s="5"/>
      <c r="E505" s="74">
        <v>1</v>
      </c>
      <c r="F505" s="50" t="s">
        <v>189</v>
      </c>
    </row>
    <row r="506" spans="1:6" ht="35.25" customHeight="1" x14ac:dyDescent="0.35">
      <c r="A506" s="24"/>
      <c r="B506" s="21" t="s">
        <v>19</v>
      </c>
      <c r="C506" s="12" t="s">
        <v>19</v>
      </c>
      <c r="D506" s="12" t="s">
        <v>20</v>
      </c>
      <c r="E506" s="74">
        <v>1</v>
      </c>
      <c r="F506" s="50" t="s">
        <v>189</v>
      </c>
    </row>
    <row r="507" spans="1:6" ht="35.25" customHeight="1" x14ac:dyDescent="0.35">
      <c r="A507" s="24"/>
      <c r="B507" s="23">
        <f>256*E500-1</f>
        <v>255</v>
      </c>
      <c r="C507" s="29"/>
      <c r="D507" s="5"/>
      <c r="E507" s="74">
        <v>1</v>
      </c>
      <c r="F507" s="50" t="s">
        <v>189</v>
      </c>
    </row>
    <row r="508" spans="1:6" ht="35.25" customHeight="1" x14ac:dyDescent="0.35">
      <c r="A508" s="24" t="str">
        <f xml:space="preserve"> DEC2HEX(HEX2DEC(A499)+B507 + 1)</f>
        <v>5420</v>
      </c>
      <c r="B508" s="36"/>
      <c r="C508" s="58" t="s">
        <v>121</v>
      </c>
      <c r="D508" s="59"/>
      <c r="E508" s="74">
        <v>1</v>
      </c>
      <c r="F508" s="50"/>
    </row>
    <row r="509" spans="1:6" ht="35.25" customHeight="1" x14ac:dyDescent="0.35">
      <c r="A509" s="24"/>
      <c r="B509" s="23">
        <v>0</v>
      </c>
      <c r="C509" s="29" t="s">
        <v>118</v>
      </c>
      <c r="D509" s="30"/>
      <c r="E509" s="74">
        <v>1</v>
      </c>
      <c r="F509" s="50" t="s">
        <v>189</v>
      </c>
    </row>
    <row r="510" spans="1:6" ht="35.25" customHeight="1" x14ac:dyDescent="0.35">
      <c r="A510" s="24"/>
      <c r="B510" s="23">
        <f>B509+E509</f>
        <v>1</v>
      </c>
      <c r="C510" s="29" t="s">
        <v>119</v>
      </c>
      <c r="D510" s="5"/>
      <c r="E510" s="74">
        <v>1</v>
      </c>
      <c r="F510" s="50" t="s">
        <v>189</v>
      </c>
    </row>
    <row r="511" spans="1:6" ht="35.25" customHeight="1" x14ac:dyDescent="0.35">
      <c r="A511" s="24"/>
      <c r="B511" s="23">
        <v>2</v>
      </c>
      <c r="C511" s="29" t="s">
        <v>26</v>
      </c>
      <c r="D511" s="5"/>
      <c r="E511" s="74">
        <v>1</v>
      </c>
      <c r="F511" s="50" t="s">
        <v>189</v>
      </c>
    </row>
    <row r="512" spans="1:6" ht="35.25" customHeight="1" x14ac:dyDescent="0.35">
      <c r="A512" s="24"/>
      <c r="B512" s="23">
        <v>3</v>
      </c>
      <c r="C512" s="29" t="s">
        <v>49</v>
      </c>
      <c r="D512" s="5"/>
      <c r="E512" s="74">
        <v>1</v>
      </c>
      <c r="F512" s="50" t="s">
        <v>189</v>
      </c>
    </row>
    <row r="513" spans="1:6" ht="35.25" customHeight="1" x14ac:dyDescent="0.35">
      <c r="A513" s="24"/>
      <c r="B513" s="21" t="s">
        <v>19</v>
      </c>
      <c r="C513" s="12" t="s">
        <v>19</v>
      </c>
      <c r="D513" s="12" t="s">
        <v>20</v>
      </c>
      <c r="E513" s="74">
        <v>1</v>
      </c>
      <c r="F513" s="50" t="s">
        <v>189</v>
      </c>
    </row>
    <row r="514" spans="1:6" ht="35.25" customHeight="1" x14ac:dyDescent="0.35">
      <c r="A514" s="24"/>
      <c r="B514" s="23" t="s">
        <v>127</v>
      </c>
      <c r="C514" s="29" t="s">
        <v>125</v>
      </c>
      <c r="D514" s="5"/>
      <c r="E514" s="74">
        <v>1</v>
      </c>
      <c r="F514" s="50" t="s">
        <v>189</v>
      </c>
    </row>
    <row r="515" spans="1:6" ht="35.25" customHeight="1" x14ac:dyDescent="0.35">
      <c r="A515" s="24"/>
      <c r="B515" s="21" t="s">
        <v>19</v>
      </c>
      <c r="C515" s="12" t="s">
        <v>19</v>
      </c>
      <c r="D515" s="12" t="s">
        <v>20</v>
      </c>
      <c r="E515" s="74">
        <v>1</v>
      </c>
      <c r="F515" s="50" t="s">
        <v>189</v>
      </c>
    </row>
    <row r="516" spans="1:6" ht="35.25" customHeight="1" x14ac:dyDescent="0.35">
      <c r="A516" s="24"/>
      <c r="B516" s="23">
        <f>256*E509-1</f>
        <v>255</v>
      </c>
      <c r="C516" s="29"/>
      <c r="D516" s="5"/>
      <c r="E516" s="74">
        <v>1</v>
      </c>
      <c r="F516" s="50" t="s">
        <v>189</v>
      </c>
    </row>
    <row r="517" spans="1:6" ht="35.25" customHeight="1" x14ac:dyDescent="0.35">
      <c r="A517" s="24" t="str">
        <f xml:space="preserve"> DEC2HEX(HEX2DEC(A508)+B516 + 1)</f>
        <v>5520</v>
      </c>
      <c r="B517" s="36"/>
      <c r="C517" s="58" t="s">
        <v>113</v>
      </c>
      <c r="D517" s="59"/>
      <c r="E517" s="74">
        <v>1</v>
      </c>
      <c r="F517" s="50"/>
    </row>
    <row r="518" spans="1:6" ht="35.25" customHeight="1" x14ac:dyDescent="0.35">
      <c r="A518" s="24"/>
      <c r="B518" s="23">
        <v>0</v>
      </c>
      <c r="C518" s="29" t="s">
        <v>118</v>
      </c>
      <c r="D518" s="30"/>
      <c r="E518" s="74">
        <v>1</v>
      </c>
      <c r="F518" s="50" t="s">
        <v>189</v>
      </c>
    </row>
    <row r="519" spans="1:6" ht="35.25" customHeight="1" x14ac:dyDescent="0.35">
      <c r="A519" s="24"/>
      <c r="B519" s="23">
        <f>B518+E518</f>
        <v>1</v>
      </c>
      <c r="C519" s="29" t="s">
        <v>119</v>
      </c>
      <c r="D519" s="5"/>
      <c r="E519" s="74">
        <v>1</v>
      </c>
      <c r="F519" s="50" t="s">
        <v>189</v>
      </c>
    </row>
    <row r="520" spans="1:6" ht="35.25" customHeight="1" x14ac:dyDescent="0.35">
      <c r="A520" s="24"/>
      <c r="B520" s="23">
        <v>2</v>
      </c>
      <c r="C520" s="29" t="s">
        <v>26</v>
      </c>
      <c r="D520" s="5"/>
      <c r="E520" s="74">
        <v>1</v>
      </c>
      <c r="F520" s="50" t="s">
        <v>189</v>
      </c>
    </row>
    <row r="521" spans="1:6" ht="35.25" customHeight="1" x14ac:dyDescent="0.35">
      <c r="A521" s="24"/>
      <c r="B521" s="23">
        <v>3</v>
      </c>
      <c r="C521" s="29" t="s">
        <v>124</v>
      </c>
      <c r="D521" s="5"/>
      <c r="E521" s="74">
        <v>1</v>
      </c>
      <c r="F521" s="50" t="s">
        <v>189</v>
      </c>
    </row>
    <row r="522" spans="1:6" ht="35.25" customHeight="1" x14ac:dyDescent="0.35">
      <c r="A522" s="24"/>
      <c r="B522" s="21" t="s">
        <v>19</v>
      </c>
      <c r="C522" s="12" t="s">
        <v>19</v>
      </c>
      <c r="D522" s="12" t="s">
        <v>20</v>
      </c>
      <c r="E522" s="74">
        <v>1</v>
      </c>
      <c r="F522" s="50" t="s">
        <v>189</v>
      </c>
    </row>
    <row r="523" spans="1:6" ht="35.25" customHeight="1" x14ac:dyDescent="0.35">
      <c r="A523" s="24"/>
      <c r="B523" s="23" t="s">
        <v>122</v>
      </c>
      <c r="C523" s="29" t="s">
        <v>125</v>
      </c>
      <c r="D523" s="5"/>
      <c r="E523" s="74">
        <v>1</v>
      </c>
      <c r="F523" s="50" t="s">
        <v>189</v>
      </c>
    </row>
    <row r="524" spans="1:6" ht="35.25" customHeight="1" x14ac:dyDescent="0.35">
      <c r="A524" s="24"/>
      <c r="B524" s="21" t="s">
        <v>19</v>
      </c>
      <c r="C524" s="12" t="s">
        <v>19</v>
      </c>
      <c r="D524" s="12" t="s">
        <v>20</v>
      </c>
      <c r="E524" s="74">
        <v>1</v>
      </c>
      <c r="F524" s="50" t="s">
        <v>189</v>
      </c>
    </row>
    <row r="525" spans="1:6" ht="35.25" customHeight="1" x14ac:dyDescent="0.35">
      <c r="A525" s="24"/>
      <c r="B525" s="23">
        <f>256*E518-1</f>
        <v>255</v>
      </c>
      <c r="C525" s="29"/>
      <c r="D525" s="5"/>
      <c r="E525" s="74">
        <v>1</v>
      </c>
      <c r="F525" s="50" t="s">
        <v>189</v>
      </c>
    </row>
    <row r="526" spans="1:6" ht="35.25" customHeight="1" x14ac:dyDescent="0.35">
      <c r="A526" s="24" t="str">
        <f xml:space="preserve"> DEC2HEX(HEX2DEC(A517)+B525 + 1)</f>
        <v>5620</v>
      </c>
      <c r="B526" s="36"/>
      <c r="C526" s="58" t="s">
        <v>92</v>
      </c>
      <c r="D526" s="59"/>
      <c r="E526" s="74">
        <v>1</v>
      </c>
      <c r="F526" s="50"/>
    </row>
    <row r="527" spans="1:6" ht="35.25" customHeight="1" x14ac:dyDescent="0.35">
      <c r="A527" s="24"/>
      <c r="B527" s="23">
        <v>0</v>
      </c>
      <c r="C527" s="29" t="s">
        <v>118</v>
      </c>
      <c r="D527" s="30"/>
      <c r="E527" s="74">
        <v>1</v>
      </c>
      <c r="F527" s="50" t="s">
        <v>189</v>
      </c>
    </row>
    <row r="528" spans="1:6" ht="35.25" customHeight="1" x14ac:dyDescent="0.35">
      <c r="A528" s="24"/>
      <c r="B528" s="23">
        <f>B527+E527</f>
        <v>1</v>
      </c>
      <c r="C528" s="29" t="s">
        <v>119</v>
      </c>
      <c r="D528" s="5"/>
      <c r="E528" s="74">
        <v>1</v>
      </c>
      <c r="F528" s="50" t="s">
        <v>189</v>
      </c>
    </row>
    <row r="529" spans="1:6" ht="35.25" customHeight="1" x14ac:dyDescent="0.35">
      <c r="A529" s="24"/>
      <c r="B529" s="23">
        <v>2</v>
      </c>
      <c r="C529" s="29" t="s">
        <v>26</v>
      </c>
      <c r="D529" s="5"/>
      <c r="E529" s="74">
        <v>1</v>
      </c>
      <c r="F529" s="50" t="s">
        <v>189</v>
      </c>
    </row>
    <row r="530" spans="1:6" ht="35.25" customHeight="1" x14ac:dyDescent="0.35">
      <c r="A530" s="24"/>
      <c r="B530" s="23">
        <v>3</v>
      </c>
      <c r="C530" s="29" t="s">
        <v>124</v>
      </c>
      <c r="D530" s="5"/>
      <c r="E530" s="74">
        <v>1</v>
      </c>
      <c r="F530" s="50" t="s">
        <v>189</v>
      </c>
    </row>
    <row r="531" spans="1:6" ht="35.25" customHeight="1" x14ac:dyDescent="0.35">
      <c r="A531" s="24"/>
      <c r="B531" s="21" t="s">
        <v>19</v>
      </c>
      <c r="C531" s="12" t="s">
        <v>19</v>
      </c>
      <c r="D531" s="12" t="s">
        <v>20</v>
      </c>
      <c r="E531" s="74">
        <v>1</v>
      </c>
      <c r="F531" s="50" t="s">
        <v>189</v>
      </c>
    </row>
    <row r="532" spans="1:6" ht="35.25" customHeight="1" x14ac:dyDescent="0.35">
      <c r="A532" s="24"/>
      <c r="B532" s="23" t="s">
        <v>57</v>
      </c>
      <c r="C532" s="29" t="s">
        <v>126</v>
      </c>
      <c r="D532" s="5"/>
      <c r="E532" s="74">
        <v>1</v>
      </c>
      <c r="F532" s="50" t="s">
        <v>189</v>
      </c>
    </row>
    <row r="533" spans="1:6" ht="35.25" customHeight="1" x14ac:dyDescent="0.35">
      <c r="A533" s="24"/>
      <c r="B533" s="21" t="s">
        <v>19</v>
      </c>
      <c r="C533" s="12" t="s">
        <v>19</v>
      </c>
      <c r="D533" s="12" t="s">
        <v>20</v>
      </c>
      <c r="E533" s="74">
        <v>1</v>
      </c>
      <c r="F533" s="50" t="s">
        <v>189</v>
      </c>
    </row>
    <row r="534" spans="1:6" ht="35.25" customHeight="1" x14ac:dyDescent="0.35">
      <c r="A534" s="24"/>
      <c r="B534" s="23">
        <f>256*E527-1</f>
        <v>255</v>
      </c>
      <c r="C534" s="29"/>
      <c r="D534" s="5"/>
      <c r="E534" s="74">
        <v>1</v>
      </c>
      <c r="F534" s="50" t="s">
        <v>189</v>
      </c>
    </row>
    <row r="535" spans="1:6" ht="35.25" customHeight="1" x14ac:dyDescent="0.35">
      <c r="A535" s="24" t="str">
        <f xml:space="preserve"> DEC2HEX(HEX2DEC(A526)+B534 + 1)</f>
        <v>5720</v>
      </c>
      <c r="B535" s="36"/>
      <c r="C535" s="58" t="s">
        <v>116</v>
      </c>
      <c r="D535" s="59"/>
      <c r="E535" s="74">
        <v>1</v>
      </c>
      <c r="F535" s="50"/>
    </row>
    <row r="536" spans="1:6" ht="35.25" customHeight="1" x14ac:dyDescent="0.35">
      <c r="A536" s="24"/>
      <c r="B536" s="23">
        <v>0</v>
      </c>
      <c r="C536" s="29" t="s">
        <v>118</v>
      </c>
      <c r="D536" s="30"/>
      <c r="E536" s="74">
        <v>1</v>
      </c>
      <c r="F536" s="50" t="s">
        <v>189</v>
      </c>
    </row>
    <row r="537" spans="1:6" ht="35.25" customHeight="1" x14ac:dyDescent="0.35">
      <c r="A537" s="24"/>
      <c r="B537" s="23">
        <f>B536+E536</f>
        <v>1</v>
      </c>
      <c r="C537" s="29" t="s">
        <v>119</v>
      </c>
      <c r="D537" s="5"/>
      <c r="E537" s="74">
        <v>1</v>
      </c>
      <c r="F537" s="50" t="s">
        <v>189</v>
      </c>
    </row>
    <row r="538" spans="1:6" ht="35.25" customHeight="1" x14ac:dyDescent="0.35">
      <c r="A538" s="24"/>
      <c r="B538" s="23">
        <v>2</v>
      </c>
      <c r="C538" s="29" t="s">
        <v>26</v>
      </c>
      <c r="D538" s="5"/>
      <c r="E538" s="74">
        <v>1</v>
      </c>
      <c r="F538" s="50" t="s">
        <v>189</v>
      </c>
    </row>
    <row r="539" spans="1:6" ht="35.25" customHeight="1" x14ac:dyDescent="0.35">
      <c r="A539" s="24"/>
      <c r="B539" s="23">
        <v>3</v>
      </c>
      <c r="C539" s="29" t="s">
        <v>124</v>
      </c>
      <c r="D539" s="5"/>
      <c r="E539" s="74">
        <v>1</v>
      </c>
      <c r="F539" s="50" t="s">
        <v>189</v>
      </c>
    </row>
    <row r="540" spans="1:6" ht="35.25" customHeight="1" x14ac:dyDescent="0.35">
      <c r="A540" s="24"/>
      <c r="B540" s="21" t="s">
        <v>19</v>
      </c>
      <c r="C540" s="12" t="s">
        <v>19</v>
      </c>
      <c r="D540" s="12" t="s">
        <v>20</v>
      </c>
      <c r="E540" s="74">
        <v>1</v>
      </c>
      <c r="F540" s="50" t="s">
        <v>189</v>
      </c>
    </row>
    <row r="541" spans="1:6" ht="35.25" customHeight="1" x14ac:dyDescent="0.35">
      <c r="A541" s="24"/>
      <c r="B541" s="23" t="s">
        <v>122</v>
      </c>
      <c r="C541" s="29" t="s">
        <v>50</v>
      </c>
      <c r="D541" s="5"/>
      <c r="E541" s="74">
        <v>1</v>
      </c>
      <c r="F541" s="50" t="s">
        <v>189</v>
      </c>
    </row>
    <row r="542" spans="1:6" ht="35.25" customHeight="1" x14ac:dyDescent="0.35">
      <c r="A542" s="24"/>
      <c r="B542" s="21" t="s">
        <v>19</v>
      </c>
      <c r="C542" s="12" t="s">
        <v>19</v>
      </c>
      <c r="D542" s="12" t="s">
        <v>20</v>
      </c>
      <c r="E542" s="74">
        <v>1</v>
      </c>
      <c r="F542" s="50" t="s">
        <v>189</v>
      </c>
    </row>
    <row r="543" spans="1:6" ht="35.25" customHeight="1" x14ac:dyDescent="0.35">
      <c r="A543" s="24"/>
      <c r="B543" s="23">
        <f>256*E536-1</f>
        <v>255</v>
      </c>
      <c r="C543" s="29"/>
      <c r="D543" s="5"/>
      <c r="E543" s="74">
        <v>1</v>
      </c>
      <c r="F543" s="50" t="s">
        <v>189</v>
      </c>
    </row>
    <row r="544" spans="1:6" ht="35.25" customHeight="1" x14ac:dyDescent="0.35">
      <c r="A544" s="24"/>
      <c r="B544" s="23"/>
      <c r="C544" s="29"/>
      <c r="D544" s="5"/>
      <c r="F544" s="50"/>
    </row>
    <row r="545" spans="1:6" ht="35.25" customHeight="1" x14ac:dyDescent="0.35">
      <c r="A545" s="24" t="str">
        <f xml:space="preserve"> DEC2HEX(HEX2DEC(A535)+B543 + 1)</f>
        <v>5820</v>
      </c>
      <c r="B545" s="58" t="s">
        <v>128</v>
      </c>
      <c r="C545" s="59"/>
      <c r="F545" s="50"/>
    </row>
    <row r="546" spans="1:6" ht="73.5" customHeight="1" x14ac:dyDescent="0.35">
      <c r="A546" s="24"/>
      <c r="B546" s="23"/>
      <c r="C546" s="34" t="s">
        <v>133</v>
      </c>
      <c r="D546" s="4"/>
      <c r="E546" s="79"/>
      <c r="F546" s="50"/>
    </row>
    <row r="547" spans="1:6" ht="35.25" customHeight="1" x14ac:dyDescent="0.35">
      <c r="A547" s="24"/>
      <c r="B547" s="23">
        <v>0</v>
      </c>
      <c r="C547" s="29" t="s">
        <v>118</v>
      </c>
      <c r="D547" s="30"/>
      <c r="E547" s="74">
        <v>1</v>
      </c>
      <c r="F547" s="50" t="s">
        <v>189</v>
      </c>
    </row>
    <row r="548" spans="1:6" ht="35.25" customHeight="1" x14ac:dyDescent="0.35">
      <c r="A548" s="24"/>
      <c r="B548" s="23">
        <f>B547+E547</f>
        <v>1</v>
      </c>
      <c r="C548" s="29" t="s">
        <v>119</v>
      </c>
      <c r="D548" s="5"/>
      <c r="E548" s="74">
        <v>1</v>
      </c>
      <c r="F548" s="50" t="s">
        <v>189</v>
      </c>
    </row>
    <row r="549" spans="1:6" ht="35.25" customHeight="1" x14ac:dyDescent="0.35">
      <c r="A549" s="24"/>
      <c r="B549" s="23">
        <v>2</v>
      </c>
      <c r="C549" s="29" t="s">
        <v>26</v>
      </c>
      <c r="D549" s="5"/>
      <c r="E549" s="74">
        <v>1</v>
      </c>
      <c r="F549" s="50" t="s">
        <v>189</v>
      </c>
    </row>
    <row r="550" spans="1:6" ht="35.25" customHeight="1" x14ac:dyDescent="0.35">
      <c r="A550" s="24"/>
      <c r="B550" s="23">
        <v>3</v>
      </c>
      <c r="C550" s="29" t="s">
        <v>49</v>
      </c>
      <c r="D550" s="5"/>
      <c r="E550" s="74">
        <v>1</v>
      </c>
      <c r="F550" s="50" t="s">
        <v>189</v>
      </c>
    </row>
    <row r="551" spans="1:6" ht="35.25" customHeight="1" x14ac:dyDescent="0.35">
      <c r="A551" s="24"/>
      <c r="B551" s="21" t="s">
        <v>19</v>
      </c>
      <c r="C551" s="12" t="s">
        <v>19</v>
      </c>
      <c r="D551" s="12" t="s">
        <v>20</v>
      </c>
      <c r="E551" s="74">
        <v>1</v>
      </c>
      <c r="F551" s="50" t="s">
        <v>189</v>
      </c>
    </row>
    <row r="552" spans="1:6" ht="35.25" customHeight="1" x14ac:dyDescent="0.35">
      <c r="A552" s="24"/>
      <c r="B552" s="23" t="s">
        <v>122</v>
      </c>
      <c r="C552" s="29" t="s">
        <v>50</v>
      </c>
      <c r="D552" s="5"/>
      <c r="E552" s="74">
        <v>1</v>
      </c>
      <c r="F552" s="50" t="s">
        <v>189</v>
      </c>
    </row>
    <row r="553" spans="1:6" ht="35.25" customHeight="1" x14ac:dyDescent="0.35">
      <c r="A553" s="24"/>
      <c r="B553" s="21" t="s">
        <v>19</v>
      </c>
      <c r="C553" s="12" t="s">
        <v>19</v>
      </c>
      <c r="D553" s="12" t="s">
        <v>20</v>
      </c>
      <c r="E553" s="74">
        <v>1</v>
      </c>
      <c r="F553" s="50" t="s">
        <v>189</v>
      </c>
    </row>
    <row r="554" spans="1:6" ht="35.25" customHeight="1" x14ac:dyDescent="0.35">
      <c r="A554" s="24"/>
      <c r="B554" s="23">
        <f>256*E547-1</f>
        <v>255</v>
      </c>
      <c r="C554" s="29"/>
      <c r="D554" s="5"/>
      <c r="E554" s="74">
        <v>1</v>
      </c>
      <c r="F554" s="50" t="s">
        <v>189</v>
      </c>
    </row>
    <row r="555" spans="1:6" ht="35.25" customHeight="1" x14ac:dyDescent="0.35">
      <c r="A555" s="24" t="str">
        <f xml:space="preserve"> DEC2HEX(HEX2DEC(A545)+B554 + 1)</f>
        <v>5920</v>
      </c>
      <c r="B555" s="36"/>
      <c r="C555" s="58" t="s">
        <v>112</v>
      </c>
      <c r="D555" s="59"/>
      <c r="F555" s="50"/>
    </row>
    <row r="556" spans="1:6" ht="35.25" customHeight="1" x14ac:dyDescent="0.35">
      <c r="A556" s="24"/>
      <c r="B556" s="23">
        <v>0</v>
      </c>
      <c r="C556" s="29" t="s">
        <v>118</v>
      </c>
      <c r="D556" s="30"/>
      <c r="E556" s="74">
        <v>1</v>
      </c>
      <c r="F556" s="50" t="s">
        <v>189</v>
      </c>
    </row>
    <row r="557" spans="1:6" ht="35.25" customHeight="1" x14ac:dyDescent="0.35">
      <c r="A557" s="24"/>
      <c r="B557" s="23">
        <f>B556+E556</f>
        <v>1</v>
      </c>
      <c r="C557" s="29" t="s">
        <v>119</v>
      </c>
      <c r="D557" s="5"/>
      <c r="E557" s="74">
        <v>1</v>
      </c>
      <c r="F557" s="50" t="s">
        <v>189</v>
      </c>
    </row>
    <row r="558" spans="1:6" ht="35.25" customHeight="1" x14ac:dyDescent="0.35">
      <c r="A558" s="24"/>
      <c r="B558" s="23">
        <v>2</v>
      </c>
      <c r="C558" s="29" t="s">
        <v>26</v>
      </c>
      <c r="D558" s="5"/>
      <c r="E558" s="74">
        <v>1</v>
      </c>
      <c r="F558" s="50" t="s">
        <v>189</v>
      </c>
    </row>
    <row r="559" spans="1:6" ht="35.25" customHeight="1" x14ac:dyDescent="0.35">
      <c r="A559" s="24"/>
      <c r="B559" s="23">
        <v>3</v>
      </c>
      <c r="C559" s="29" t="s">
        <v>124</v>
      </c>
      <c r="D559" s="5"/>
      <c r="E559" s="74">
        <v>1</v>
      </c>
      <c r="F559" s="50" t="s">
        <v>189</v>
      </c>
    </row>
    <row r="560" spans="1:6" ht="35.25" customHeight="1" x14ac:dyDescent="0.35">
      <c r="A560" s="24"/>
      <c r="B560" s="21" t="s">
        <v>19</v>
      </c>
      <c r="C560" s="12" t="s">
        <v>19</v>
      </c>
      <c r="D560" s="12" t="s">
        <v>20</v>
      </c>
      <c r="E560" s="74">
        <v>1</v>
      </c>
      <c r="F560" s="50" t="s">
        <v>189</v>
      </c>
    </row>
    <row r="561" spans="1:6" ht="35.25" customHeight="1" x14ac:dyDescent="0.35">
      <c r="A561" s="24"/>
      <c r="B561" s="23" t="s">
        <v>122</v>
      </c>
      <c r="C561" s="29" t="s">
        <v>125</v>
      </c>
      <c r="D561" s="5"/>
      <c r="E561" s="74">
        <v>1</v>
      </c>
      <c r="F561" s="50" t="s">
        <v>189</v>
      </c>
    </row>
    <row r="562" spans="1:6" ht="35.25" customHeight="1" x14ac:dyDescent="0.35">
      <c r="A562" s="24"/>
      <c r="B562" s="21" t="s">
        <v>19</v>
      </c>
      <c r="C562" s="12" t="s">
        <v>19</v>
      </c>
      <c r="D562" s="12" t="s">
        <v>20</v>
      </c>
      <c r="E562" s="74">
        <v>1</v>
      </c>
      <c r="F562" s="50" t="s">
        <v>189</v>
      </c>
    </row>
    <row r="563" spans="1:6" ht="35.25" customHeight="1" x14ac:dyDescent="0.35">
      <c r="A563" s="24"/>
      <c r="B563" s="23">
        <f>256*E556-1</f>
        <v>255</v>
      </c>
      <c r="C563" s="29"/>
      <c r="D563" s="5"/>
      <c r="E563" s="74">
        <v>1</v>
      </c>
      <c r="F563" s="50" t="s">
        <v>189</v>
      </c>
    </row>
    <row r="564" spans="1:6" ht="35.25" customHeight="1" x14ac:dyDescent="0.35">
      <c r="A564" s="24" t="str">
        <f xml:space="preserve"> DEC2HEX(HEX2DEC(A555)+B563 + 1)</f>
        <v>5A20</v>
      </c>
      <c r="B564" s="36"/>
      <c r="C564" s="58" t="s">
        <v>120</v>
      </c>
      <c r="D564" s="59"/>
      <c r="F564" s="50"/>
    </row>
    <row r="565" spans="1:6" ht="35.25" customHeight="1" x14ac:dyDescent="0.35">
      <c r="A565" s="24"/>
      <c r="B565" s="23">
        <v>0</v>
      </c>
      <c r="C565" s="29" t="s">
        <v>118</v>
      </c>
      <c r="D565" s="30"/>
      <c r="E565" s="74">
        <v>1</v>
      </c>
      <c r="F565" s="50" t="s">
        <v>189</v>
      </c>
    </row>
    <row r="566" spans="1:6" ht="35.25" customHeight="1" x14ac:dyDescent="0.35">
      <c r="A566" s="24"/>
      <c r="B566" s="23">
        <f>B565+E565</f>
        <v>1</v>
      </c>
      <c r="C566" s="29" t="s">
        <v>119</v>
      </c>
      <c r="D566" s="5"/>
      <c r="E566" s="74">
        <v>1</v>
      </c>
      <c r="F566" s="50" t="s">
        <v>189</v>
      </c>
    </row>
    <row r="567" spans="1:6" ht="35.25" customHeight="1" x14ac:dyDescent="0.35">
      <c r="A567" s="24"/>
      <c r="B567" s="23">
        <v>2</v>
      </c>
      <c r="C567" s="29" t="s">
        <v>26</v>
      </c>
      <c r="D567" s="5"/>
      <c r="E567" s="74">
        <v>1</v>
      </c>
      <c r="F567" s="50" t="s">
        <v>189</v>
      </c>
    </row>
    <row r="568" spans="1:6" ht="35.25" customHeight="1" x14ac:dyDescent="0.35">
      <c r="A568" s="24"/>
      <c r="B568" s="23">
        <v>3</v>
      </c>
      <c r="C568" s="29" t="s">
        <v>49</v>
      </c>
      <c r="D568" s="5"/>
      <c r="E568" s="74">
        <v>1</v>
      </c>
      <c r="F568" s="50" t="s">
        <v>189</v>
      </c>
    </row>
    <row r="569" spans="1:6" ht="35.25" customHeight="1" x14ac:dyDescent="0.35">
      <c r="A569" s="24"/>
      <c r="B569" s="21" t="s">
        <v>19</v>
      </c>
      <c r="C569" s="12" t="s">
        <v>19</v>
      </c>
      <c r="D569" s="12" t="s">
        <v>20</v>
      </c>
      <c r="E569" s="74">
        <v>1</v>
      </c>
      <c r="F569" s="50" t="s">
        <v>189</v>
      </c>
    </row>
    <row r="570" spans="1:6" ht="35.25" customHeight="1" x14ac:dyDescent="0.35">
      <c r="A570" s="24"/>
      <c r="B570" s="23" t="s">
        <v>57</v>
      </c>
      <c r="C570" s="29" t="s">
        <v>50</v>
      </c>
      <c r="D570" s="5"/>
      <c r="E570" s="74">
        <v>1</v>
      </c>
      <c r="F570" s="50" t="s">
        <v>189</v>
      </c>
    </row>
    <row r="571" spans="1:6" ht="35.25" customHeight="1" x14ac:dyDescent="0.35">
      <c r="A571" s="24"/>
      <c r="B571" s="21" t="s">
        <v>19</v>
      </c>
      <c r="C571" s="12" t="s">
        <v>19</v>
      </c>
      <c r="D571" s="12" t="s">
        <v>20</v>
      </c>
      <c r="E571" s="74">
        <v>1</v>
      </c>
      <c r="F571" s="50" t="s">
        <v>189</v>
      </c>
    </row>
    <row r="572" spans="1:6" ht="35.25" customHeight="1" x14ac:dyDescent="0.35">
      <c r="A572" s="24"/>
      <c r="B572" s="23">
        <f>256*E565-1</f>
        <v>255</v>
      </c>
      <c r="C572" s="29"/>
      <c r="D572" s="5"/>
      <c r="E572" s="74">
        <v>1</v>
      </c>
      <c r="F572" s="50" t="s">
        <v>189</v>
      </c>
    </row>
    <row r="573" spans="1:6" ht="35.25" customHeight="1" x14ac:dyDescent="0.35">
      <c r="A573" s="24" t="str">
        <f xml:space="preserve"> DEC2HEX(HEX2DEC(A564)+B572 + 1)</f>
        <v>5B20</v>
      </c>
      <c r="B573" s="36"/>
      <c r="C573" s="58" t="s">
        <v>121</v>
      </c>
      <c r="D573" s="59"/>
      <c r="E573" s="74">
        <v>1</v>
      </c>
      <c r="F573" s="50"/>
    </row>
    <row r="574" spans="1:6" ht="35.25" customHeight="1" x14ac:dyDescent="0.35">
      <c r="A574" s="24"/>
      <c r="B574" s="23">
        <v>0</v>
      </c>
      <c r="C574" s="29" t="s">
        <v>118</v>
      </c>
      <c r="D574" s="30"/>
      <c r="E574" s="74">
        <v>1</v>
      </c>
      <c r="F574" s="50" t="s">
        <v>189</v>
      </c>
    </row>
    <row r="575" spans="1:6" ht="35.25" customHeight="1" x14ac:dyDescent="0.35">
      <c r="A575" s="24"/>
      <c r="B575" s="23">
        <f>B574+E574</f>
        <v>1</v>
      </c>
      <c r="C575" s="29" t="s">
        <v>119</v>
      </c>
      <c r="D575" s="5"/>
      <c r="E575" s="74">
        <v>1</v>
      </c>
      <c r="F575" s="50" t="s">
        <v>189</v>
      </c>
    </row>
    <row r="576" spans="1:6" ht="35.25" customHeight="1" x14ac:dyDescent="0.35">
      <c r="A576" s="24"/>
      <c r="B576" s="23">
        <v>2</v>
      </c>
      <c r="C576" s="29" t="s">
        <v>26</v>
      </c>
      <c r="D576" s="5"/>
      <c r="E576" s="74">
        <v>1</v>
      </c>
      <c r="F576" s="50" t="s">
        <v>189</v>
      </c>
    </row>
    <row r="577" spans="1:6" ht="35.25" customHeight="1" x14ac:dyDescent="0.35">
      <c r="A577" s="24"/>
      <c r="B577" s="23">
        <v>3</v>
      </c>
      <c r="C577" s="29" t="s">
        <v>49</v>
      </c>
      <c r="D577" s="5"/>
      <c r="E577" s="74">
        <v>1</v>
      </c>
      <c r="F577" s="50" t="s">
        <v>189</v>
      </c>
    </row>
    <row r="578" spans="1:6" ht="35.25" customHeight="1" x14ac:dyDescent="0.35">
      <c r="A578" s="24"/>
      <c r="B578" s="21" t="s">
        <v>19</v>
      </c>
      <c r="C578" s="12" t="s">
        <v>19</v>
      </c>
      <c r="D578" s="12" t="s">
        <v>20</v>
      </c>
      <c r="E578" s="74">
        <v>1</v>
      </c>
      <c r="F578" s="50" t="s">
        <v>189</v>
      </c>
    </row>
    <row r="579" spans="1:6" ht="35.25" customHeight="1" x14ac:dyDescent="0.35">
      <c r="A579" s="24"/>
      <c r="B579" s="23" t="s">
        <v>127</v>
      </c>
      <c r="C579" s="29" t="s">
        <v>125</v>
      </c>
      <c r="D579" s="5"/>
      <c r="E579" s="74">
        <v>1</v>
      </c>
      <c r="F579" s="50" t="s">
        <v>189</v>
      </c>
    </row>
    <row r="580" spans="1:6" ht="35.25" customHeight="1" x14ac:dyDescent="0.35">
      <c r="A580" s="24"/>
      <c r="B580" s="21" t="s">
        <v>19</v>
      </c>
      <c r="C580" s="12" t="s">
        <v>19</v>
      </c>
      <c r="D580" s="12" t="s">
        <v>20</v>
      </c>
      <c r="E580" s="74">
        <v>1</v>
      </c>
      <c r="F580" s="50" t="s">
        <v>189</v>
      </c>
    </row>
    <row r="581" spans="1:6" ht="35.25" customHeight="1" x14ac:dyDescent="0.35">
      <c r="A581" s="24"/>
      <c r="B581" s="23">
        <f>256*E574-1</f>
        <v>255</v>
      </c>
      <c r="C581" s="29"/>
      <c r="D581" s="5"/>
      <c r="E581" s="74">
        <v>1</v>
      </c>
      <c r="F581" s="50" t="s">
        <v>189</v>
      </c>
    </row>
    <row r="582" spans="1:6" ht="35.25" customHeight="1" x14ac:dyDescent="0.35">
      <c r="A582" s="24" t="str">
        <f xml:space="preserve"> DEC2HEX(HEX2DEC(A573)+B581 + 1)</f>
        <v>5C20</v>
      </c>
      <c r="B582" s="36"/>
      <c r="C582" s="58" t="s">
        <v>113</v>
      </c>
      <c r="D582" s="59"/>
      <c r="E582" s="74">
        <v>1</v>
      </c>
      <c r="F582" s="50"/>
    </row>
    <row r="583" spans="1:6" ht="35.25" customHeight="1" x14ac:dyDescent="0.35">
      <c r="A583" s="24"/>
      <c r="B583" s="23">
        <v>0</v>
      </c>
      <c r="C583" s="29" t="s">
        <v>118</v>
      </c>
      <c r="D583" s="30"/>
      <c r="E583" s="74">
        <v>1</v>
      </c>
      <c r="F583" s="50" t="s">
        <v>189</v>
      </c>
    </row>
    <row r="584" spans="1:6" ht="35.25" customHeight="1" x14ac:dyDescent="0.35">
      <c r="A584" s="24"/>
      <c r="B584" s="23">
        <f>B583+E583</f>
        <v>1</v>
      </c>
      <c r="C584" s="29" t="s">
        <v>119</v>
      </c>
      <c r="D584" s="5"/>
      <c r="E584" s="74">
        <v>1</v>
      </c>
      <c r="F584" s="50" t="s">
        <v>189</v>
      </c>
    </row>
    <row r="585" spans="1:6" ht="35.25" customHeight="1" x14ac:dyDescent="0.35">
      <c r="A585" s="24"/>
      <c r="B585" s="23">
        <v>2</v>
      </c>
      <c r="C585" s="29" t="s">
        <v>26</v>
      </c>
      <c r="D585" s="5"/>
      <c r="E585" s="74">
        <v>1</v>
      </c>
      <c r="F585" s="50" t="s">
        <v>189</v>
      </c>
    </row>
    <row r="586" spans="1:6" ht="35.25" customHeight="1" x14ac:dyDescent="0.35">
      <c r="A586" s="24"/>
      <c r="B586" s="23">
        <v>3</v>
      </c>
      <c r="C586" s="29" t="s">
        <v>124</v>
      </c>
      <c r="D586" s="5"/>
      <c r="E586" s="74">
        <v>1</v>
      </c>
      <c r="F586" s="50" t="s">
        <v>189</v>
      </c>
    </row>
    <row r="587" spans="1:6" ht="35.25" customHeight="1" x14ac:dyDescent="0.35">
      <c r="A587" s="24"/>
      <c r="B587" s="21" t="s">
        <v>19</v>
      </c>
      <c r="C587" s="12" t="s">
        <v>19</v>
      </c>
      <c r="D587" s="12" t="s">
        <v>20</v>
      </c>
      <c r="E587" s="74">
        <v>1</v>
      </c>
      <c r="F587" s="50" t="s">
        <v>189</v>
      </c>
    </row>
    <row r="588" spans="1:6" ht="35.25" customHeight="1" x14ac:dyDescent="0.35">
      <c r="A588" s="24"/>
      <c r="B588" s="23" t="s">
        <v>122</v>
      </c>
      <c r="C588" s="29" t="s">
        <v>125</v>
      </c>
      <c r="D588" s="5"/>
      <c r="E588" s="74">
        <v>1</v>
      </c>
      <c r="F588" s="50" t="s">
        <v>189</v>
      </c>
    </row>
    <row r="589" spans="1:6" ht="35.25" customHeight="1" x14ac:dyDescent="0.35">
      <c r="A589" s="24"/>
      <c r="B589" s="21" t="s">
        <v>19</v>
      </c>
      <c r="C589" s="12" t="s">
        <v>19</v>
      </c>
      <c r="D589" s="12" t="s">
        <v>20</v>
      </c>
      <c r="E589" s="74">
        <v>1</v>
      </c>
      <c r="F589" s="50" t="s">
        <v>189</v>
      </c>
    </row>
    <row r="590" spans="1:6" ht="35.25" customHeight="1" x14ac:dyDescent="0.35">
      <c r="A590" s="24"/>
      <c r="B590" s="23">
        <f>256*E583-1</f>
        <v>255</v>
      </c>
      <c r="C590" s="29"/>
      <c r="D590" s="5"/>
      <c r="E590" s="74">
        <v>1</v>
      </c>
      <c r="F590" s="50" t="s">
        <v>189</v>
      </c>
    </row>
    <row r="591" spans="1:6" ht="35.25" customHeight="1" x14ac:dyDescent="0.35">
      <c r="A591" s="24" t="str">
        <f xml:space="preserve"> DEC2HEX(HEX2DEC(A582)+B590 + 1)</f>
        <v>5D20</v>
      </c>
      <c r="B591" s="36"/>
      <c r="C591" s="58" t="s">
        <v>92</v>
      </c>
      <c r="D591" s="59"/>
      <c r="E591" s="74">
        <v>1</v>
      </c>
      <c r="F591" s="50"/>
    </row>
    <row r="592" spans="1:6" ht="35.25" customHeight="1" x14ac:dyDescent="0.35">
      <c r="A592" s="24"/>
      <c r="B592" s="23">
        <v>0</v>
      </c>
      <c r="C592" s="29" t="s">
        <v>118</v>
      </c>
      <c r="D592" s="30"/>
      <c r="E592" s="74">
        <v>1</v>
      </c>
      <c r="F592" s="50" t="s">
        <v>189</v>
      </c>
    </row>
    <row r="593" spans="1:6" ht="35.25" customHeight="1" x14ac:dyDescent="0.35">
      <c r="A593" s="24"/>
      <c r="B593" s="23">
        <f>B592+E592</f>
        <v>1</v>
      </c>
      <c r="C593" s="29" t="s">
        <v>119</v>
      </c>
      <c r="D593" s="5"/>
      <c r="E593" s="74">
        <v>1</v>
      </c>
      <c r="F593" s="50" t="s">
        <v>189</v>
      </c>
    </row>
    <row r="594" spans="1:6" ht="35.25" customHeight="1" x14ac:dyDescent="0.35">
      <c r="A594" s="24"/>
      <c r="B594" s="23">
        <v>2</v>
      </c>
      <c r="C594" s="29" t="s">
        <v>26</v>
      </c>
      <c r="D594" s="5"/>
      <c r="E594" s="74">
        <v>1</v>
      </c>
      <c r="F594" s="50" t="s">
        <v>189</v>
      </c>
    </row>
    <row r="595" spans="1:6" ht="35.25" customHeight="1" x14ac:dyDescent="0.35">
      <c r="A595" s="24"/>
      <c r="B595" s="23">
        <v>3</v>
      </c>
      <c r="C595" s="29" t="s">
        <v>124</v>
      </c>
      <c r="D595" s="5"/>
      <c r="E595" s="74">
        <v>1</v>
      </c>
      <c r="F595" s="50" t="s">
        <v>189</v>
      </c>
    </row>
    <row r="596" spans="1:6" ht="35.25" customHeight="1" x14ac:dyDescent="0.35">
      <c r="A596" s="24"/>
      <c r="B596" s="21" t="s">
        <v>19</v>
      </c>
      <c r="C596" s="12" t="s">
        <v>19</v>
      </c>
      <c r="D596" s="12" t="s">
        <v>20</v>
      </c>
      <c r="E596" s="74">
        <v>1</v>
      </c>
      <c r="F596" s="50" t="s">
        <v>189</v>
      </c>
    </row>
    <row r="597" spans="1:6" ht="35.25" customHeight="1" x14ac:dyDescent="0.35">
      <c r="A597" s="24"/>
      <c r="B597" s="23" t="s">
        <v>57</v>
      </c>
      <c r="C597" s="29" t="s">
        <v>126</v>
      </c>
      <c r="D597" s="5"/>
      <c r="E597" s="74">
        <v>1</v>
      </c>
      <c r="F597" s="50" t="s">
        <v>189</v>
      </c>
    </row>
    <row r="598" spans="1:6" ht="35.25" customHeight="1" x14ac:dyDescent="0.35">
      <c r="A598" s="24"/>
      <c r="B598" s="21" t="s">
        <v>19</v>
      </c>
      <c r="C598" s="12" t="s">
        <v>19</v>
      </c>
      <c r="D598" s="12" t="s">
        <v>20</v>
      </c>
      <c r="E598" s="74">
        <v>1</v>
      </c>
      <c r="F598" s="50" t="s">
        <v>189</v>
      </c>
    </row>
    <row r="599" spans="1:6" ht="35.25" customHeight="1" x14ac:dyDescent="0.35">
      <c r="A599" s="24"/>
      <c r="B599" s="23">
        <f>256*E592-1</f>
        <v>255</v>
      </c>
      <c r="C599" s="29"/>
      <c r="D599" s="5"/>
      <c r="E599" s="74">
        <v>1</v>
      </c>
      <c r="F599" s="50" t="s">
        <v>189</v>
      </c>
    </row>
    <row r="600" spans="1:6" ht="35.25" customHeight="1" x14ac:dyDescent="0.35">
      <c r="A600" s="24" t="str">
        <f xml:space="preserve"> DEC2HEX(HEX2DEC(A591)+B599 + 1)</f>
        <v>5E20</v>
      </c>
      <c r="B600" s="36"/>
      <c r="C600" s="58" t="s">
        <v>116</v>
      </c>
      <c r="D600" s="59"/>
      <c r="E600" s="74">
        <v>1</v>
      </c>
      <c r="F600" s="50"/>
    </row>
    <row r="601" spans="1:6" ht="35.25" customHeight="1" x14ac:dyDescent="0.35">
      <c r="A601" s="24"/>
      <c r="B601" s="23">
        <v>0</v>
      </c>
      <c r="C601" s="29" t="s">
        <v>118</v>
      </c>
      <c r="D601" s="30"/>
      <c r="E601" s="74">
        <v>1</v>
      </c>
      <c r="F601" s="50" t="s">
        <v>189</v>
      </c>
    </row>
    <row r="602" spans="1:6" ht="35.25" customHeight="1" x14ac:dyDescent="0.35">
      <c r="A602" s="24"/>
      <c r="B602" s="23">
        <f>B601+E601</f>
        <v>1</v>
      </c>
      <c r="C602" s="29" t="s">
        <v>119</v>
      </c>
      <c r="D602" s="5"/>
      <c r="E602" s="74">
        <v>1</v>
      </c>
      <c r="F602" s="50" t="s">
        <v>189</v>
      </c>
    </row>
    <row r="603" spans="1:6" ht="35.25" customHeight="1" x14ac:dyDescent="0.35">
      <c r="A603" s="24"/>
      <c r="B603" s="23">
        <v>2</v>
      </c>
      <c r="C603" s="29" t="s">
        <v>26</v>
      </c>
      <c r="D603" s="5"/>
      <c r="E603" s="74">
        <v>1</v>
      </c>
      <c r="F603" s="50" t="s">
        <v>189</v>
      </c>
    </row>
    <row r="604" spans="1:6" ht="35.25" customHeight="1" x14ac:dyDescent="0.35">
      <c r="A604" s="24"/>
      <c r="B604" s="23">
        <v>3</v>
      </c>
      <c r="C604" s="29" t="s">
        <v>124</v>
      </c>
      <c r="D604" s="5"/>
      <c r="E604" s="74">
        <v>1</v>
      </c>
      <c r="F604" s="50" t="s">
        <v>189</v>
      </c>
    </row>
    <row r="605" spans="1:6" ht="35.25" customHeight="1" x14ac:dyDescent="0.35">
      <c r="A605" s="24"/>
      <c r="B605" s="21" t="s">
        <v>19</v>
      </c>
      <c r="C605" s="12" t="s">
        <v>19</v>
      </c>
      <c r="D605" s="12" t="s">
        <v>20</v>
      </c>
      <c r="E605" s="74">
        <v>1</v>
      </c>
      <c r="F605" s="50" t="s">
        <v>189</v>
      </c>
    </row>
    <row r="606" spans="1:6" ht="35.25" customHeight="1" x14ac:dyDescent="0.35">
      <c r="A606" s="24"/>
      <c r="B606" s="23" t="s">
        <v>122</v>
      </c>
      <c r="C606" s="29" t="s">
        <v>50</v>
      </c>
      <c r="D606" s="5"/>
      <c r="E606" s="74">
        <v>1</v>
      </c>
      <c r="F606" s="50" t="s">
        <v>189</v>
      </c>
    </row>
    <row r="607" spans="1:6" ht="35.25" customHeight="1" x14ac:dyDescent="0.35">
      <c r="A607" s="24"/>
      <c r="B607" s="21" t="s">
        <v>19</v>
      </c>
      <c r="C607" s="12" t="s">
        <v>19</v>
      </c>
      <c r="D607" s="12" t="s">
        <v>20</v>
      </c>
      <c r="E607" s="74">
        <v>1</v>
      </c>
      <c r="F607" s="50" t="s">
        <v>189</v>
      </c>
    </row>
    <row r="608" spans="1:6" ht="35.25" customHeight="1" x14ac:dyDescent="0.35">
      <c r="A608" s="24"/>
      <c r="B608" s="23">
        <f>256*E601-1</f>
        <v>255</v>
      </c>
      <c r="C608" s="29"/>
      <c r="D608" s="5"/>
      <c r="E608" s="74">
        <v>1</v>
      </c>
      <c r="F608" s="50" t="s">
        <v>189</v>
      </c>
    </row>
    <row r="609" spans="1:6" ht="35.25" customHeight="1" x14ac:dyDescent="0.35">
      <c r="A609" s="24"/>
      <c r="B609" s="23"/>
      <c r="C609" s="29"/>
      <c r="D609" s="5"/>
      <c r="F609" s="50"/>
    </row>
    <row r="610" spans="1:6" ht="35.25" customHeight="1" x14ac:dyDescent="0.35">
      <c r="A610" s="24" t="str">
        <f xml:space="preserve"> DEC2HEX(HEX2DEC(A600)+B608 + 1)</f>
        <v>5F20</v>
      </c>
      <c r="B610" s="58" t="s">
        <v>129</v>
      </c>
      <c r="C610" s="59"/>
      <c r="F610" s="50"/>
    </row>
    <row r="611" spans="1:6" ht="59.25" customHeight="1" x14ac:dyDescent="0.35">
      <c r="A611" s="24"/>
      <c r="B611" s="34"/>
      <c r="C611" s="34" t="s">
        <v>133</v>
      </c>
      <c r="F611" s="50"/>
    </row>
    <row r="612" spans="1:6" ht="35.25" customHeight="1" x14ac:dyDescent="0.35">
      <c r="A612" s="24"/>
      <c r="B612" s="29">
        <v>0</v>
      </c>
      <c r="C612" s="35" t="s">
        <v>1</v>
      </c>
      <c r="D612" s="5"/>
      <c r="E612" s="79">
        <v>1</v>
      </c>
      <c r="F612" s="50" t="s">
        <v>189</v>
      </c>
    </row>
    <row r="613" spans="1:6" ht="35.25" customHeight="1" x14ac:dyDescent="0.35">
      <c r="A613" s="24"/>
      <c r="B613" s="29">
        <v>1</v>
      </c>
      <c r="C613" s="35" t="s">
        <v>5</v>
      </c>
      <c r="D613" s="5"/>
      <c r="E613" s="79">
        <v>1</v>
      </c>
      <c r="F613" s="50" t="s">
        <v>189</v>
      </c>
    </row>
    <row r="614" spans="1:6" ht="35.25" customHeight="1" x14ac:dyDescent="0.35">
      <c r="A614" s="24"/>
      <c r="B614" s="21" t="s">
        <v>19</v>
      </c>
      <c r="C614" s="12" t="s">
        <v>19</v>
      </c>
      <c r="D614" s="12" t="s">
        <v>20</v>
      </c>
      <c r="F614" s="50" t="s">
        <v>189</v>
      </c>
    </row>
    <row r="615" spans="1:6" ht="35.25" customHeight="1" x14ac:dyDescent="0.35">
      <c r="A615" s="24"/>
      <c r="B615" s="34" t="s">
        <v>26</v>
      </c>
      <c r="C615" s="30" t="s">
        <v>24</v>
      </c>
      <c r="E615" s="74">
        <v>1</v>
      </c>
      <c r="F615" s="50" t="s">
        <v>189</v>
      </c>
    </row>
    <row r="616" spans="1:6" ht="35.25" customHeight="1" x14ac:dyDescent="0.35">
      <c r="A616" s="24"/>
      <c r="B616" s="21" t="s">
        <v>19</v>
      </c>
      <c r="C616" s="12" t="s">
        <v>19</v>
      </c>
      <c r="D616" s="12" t="s">
        <v>20</v>
      </c>
      <c r="F616" s="50" t="s">
        <v>189</v>
      </c>
    </row>
    <row r="617" spans="1:6" ht="35.25" customHeight="1" x14ac:dyDescent="0.35">
      <c r="A617" s="24"/>
      <c r="B617" s="23">
        <f>256*E612-1</f>
        <v>255</v>
      </c>
      <c r="C617" s="12"/>
      <c r="D617" s="12"/>
      <c r="E617" s="74">
        <v>1</v>
      </c>
      <c r="F617" s="50" t="s">
        <v>189</v>
      </c>
    </row>
    <row r="618" spans="1:6" ht="35.25" customHeight="1" x14ac:dyDescent="0.35">
      <c r="A618" s="24" t="str">
        <f xml:space="preserve"> DEC2HEX(HEX2DEC(A610)+B617 + 1)</f>
        <v>6020</v>
      </c>
      <c r="B618" s="34"/>
      <c r="C618" s="30" t="s">
        <v>112</v>
      </c>
      <c r="F618" s="50"/>
    </row>
    <row r="619" spans="1:6" ht="35.25" customHeight="1" x14ac:dyDescent="0.35">
      <c r="A619" s="24"/>
      <c r="B619" s="29">
        <v>0</v>
      </c>
      <c r="C619" s="35" t="s">
        <v>1</v>
      </c>
      <c r="D619" s="5"/>
      <c r="E619" s="79">
        <v>1</v>
      </c>
      <c r="F619" s="50" t="s">
        <v>189</v>
      </c>
    </row>
    <row r="620" spans="1:6" ht="35.25" customHeight="1" x14ac:dyDescent="0.35">
      <c r="A620" s="24"/>
      <c r="B620" s="29">
        <v>1</v>
      </c>
      <c r="C620" s="35" t="s">
        <v>5</v>
      </c>
      <c r="D620" s="5"/>
      <c r="E620" s="79">
        <v>1</v>
      </c>
      <c r="F620" s="50" t="s">
        <v>189</v>
      </c>
    </row>
    <row r="621" spans="1:6" ht="35.25" customHeight="1" x14ac:dyDescent="0.35">
      <c r="A621" s="24"/>
      <c r="B621" s="21" t="s">
        <v>19</v>
      </c>
      <c r="C621" s="12" t="s">
        <v>19</v>
      </c>
      <c r="D621" s="12" t="s">
        <v>20</v>
      </c>
      <c r="E621" s="79">
        <v>1</v>
      </c>
      <c r="F621" s="50" t="s">
        <v>189</v>
      </c>
    </row>
    <row r="622" spans="1:6" ht="35.25" customHeight="1" x14ac:dyDescent="0.35">
      <c r="A622" s="24"/>
      <c r="B622" s="34" t="s">
        <v>26</v>
      </c>
      <c r="C622" s="30" t="s">
        <v>24</v>
      </c>
      <c r="E622" s="79">
        <v>1</v>
      </c>
      <c r="F622" s="50" t="s">
        <v>189</v>
      </c>
    </row>
    <row r="623" spans="1:6" ht="35.25" customHeight="1" x14ac:dyDescent="0.35">
      <c r="A623" s="24"/>
      <c r="B623" s="21" t="s">
        <v>19</v>
      </c>
      <c r="C623" s="12" t="s">
        <v>19</v>
      </c>
      <c r="D623" s="12" t="s">
        <v>20</v>
      </c>
      <c r="E623" s="79">
        <v>1</v>
      </c>
      <c r="F623" s="50" t="s">
        <v>189</v>
      </c>
    </row>
    <row r="624" spans="1:6" ht="35.25" customHeight="1" x14ac:dyDescent="0.35">
      <c r="A624" s="24"/>
      <c r="B624" s="23">
        <f>256*E619-1</f>
        <v>255</v>
      </c>
      <c r="C624" s="12"/>
      <c r="D624" s="12"/>
      <c r="E624" s="79">
        <v>1</v>
      </c>
      <c r="F624" s="50" t="s">
        <v>189</v>
      </c>
    </row>
    <row r="625" spans="1:6" ht="35.25" customHeight="1" x14ac:dyDescent="0.35">
      <c r="A625" s="24" t="str">
        <f xml:space="preserve"> DEC2HEX(HEX2DEC(A618)+B624 + 1)</f>
        <v>6120</v>
      </c>
      <c r="B625" s="34"/>
      <c r="C625" s="30" t="s">
        <v>120</v>
      </c>
      <c r="E625" s="79">
        <v>1</v>
      </c>
      <c r="F625" s="50"/>
    </row>
    <row r="626" spans="1:6" ht="35.25" customHeight="1" x14ac:dyDescent="0.35">
      <c r="A626" s="24"/>
      <c r="B626" s="29">
        <v>0</v>
      </c>
      <c r="C626" s="35" t="s">
        <v>1</v>
      </c>
      <c r="D626" s="5"/>
      <c r="E626" s="79">
        <v>1</v>
      </c>
      <c r="F626" s="50" t="s">
        <v>189</v>
      </c>
    </row>
    <row r="627" spans="1:6" ht="35.25" customHeight="1" x14ac:dyDescent="0.35">
      <c r="A627" s="24"/>
      <c r="B627" s="29">
        <v>1</v>
      </c>
      <c r="C627" s="35" t="s">
        <v>5</v>
      </c>
      <c r="D627" s="5"/>
      <c r="E627" s="79">
        <v>1</v>
      </c>
      <c r="F627" s="50" t="s">
        <v>189</v>
      </c>
    </row>
    <row r="628" spans="1:6" ht="35.25" customHeight="1" x14ac:dyDescent="0.35">
      <c r="A628" s="24"/>
      <c r="B628" s="21" t="s">
        <v>19</v>
      </c>
      <c r="C628" s="12" t="s">
        <v>19</v>
      </c>
      <c r="D628" s="12" t="s">
        <v>20</v>
      </c>
      <c r="E628" s="79">
        <v>1</v>
      </c>
      <c r="F628" s="50" t="s">
        <v>189</v>
      </c>
    </row>
    <row r="629" spans="1:6" ht="35.25" customHeight="1" x14ac:dyDescent="0.35">
      <c r="A629" s="24"/>
      <c r="B629" s="34" t="s">
        <v>26</v>
      </c>
      <c r="C629" s="30" t="s">
        <v>24</v>
      </c>
      <c r="E629" s="79">
        <v>1</v>
      </c>
      <c r="F629" s="50" t="s">
        <v>189</v>
      </c>
    </row>
    <row r="630" spans="1:6" ht="35.25" customHeight="1" x14ac:dyDescent="0.35">
      <c r="A630" s="24"/>
      <c r="B630" s="21" t="s">
        <v>19</v>
      </c>
      <c r="C630" s="12" t="s">
        <v>19</v>
      </c>
      <c r="D630" s="12" t="s">
        <v>20</v>
      </c>
      <c r="E630" s="79">
        <v>1</v>
      </c>
      <c r="F630" s="50" t="s">
        <v>189</v>
      </c>
    </row>
    <row r="631" spans="1:6" ht="35.25" customHeight="1" x14ac:dyDescent="0.35">
      <c r="A631" s="24"/>
      <c r="B631" s="23">
        <f>256*E626-1</f>
        <v>255</v>
      </c>
      <c r="C631" s="12"/>
      <c r="D631" s="12"/>
      <c r="E631" s="79">
        <v>1</v>
      </c>
      <c r="F631" s="50" t="s">
        <v>189</v>
      </c>
    </row>
    <row r="632" spans="1:6" ht="35.25" customHeight="1" x14ac:dyDescent="0.35">
      <c r="A632" s="24" t="str">
        <f xml:space="preserve"> DEC2HEX(HEX2DEC(A625)+B631 + 1)</f>
        <v>6220</v>
      </c>
      <c r="B632" s="34"/>
      <c r="C632" s="30" t="s">
        <v>114</v>
      </c>
      <c r="E632" s="79">
        <v>1</v>
      </c>
      <c r="F632" s="50"/>
    </row>
    <row r="633" spans="1:6" ht="35.25" customHeight="1" x14ac:dyDescent="0.35">
      <c r="A633" s="24"/>
      <c r="B633" s="29">
        <v>0</v>
      </c>
      <c r="C633" s="35" t="s">
        <v>1</v>
      </c>
      <c r="D633" s="5"/>
      <c r="E633" s="79">
        <v>1</v>
      </c>
      <c r="F633" s="50" t="s">
        <v>189</v>
      </c>
    </row>
    <row r="634" spans="1:6" ht="35.25" customHeight="1" x14ac:dyDescent="0.35">
      <c r="A634" s="24"/>
      <c r="B634" s="29">
        <v>1</v>
      </c>
      <c r="C634" s="35" t="s">
        <v>5</v>
      </c>
      <c r="D634" s="5"/>
      <c r="E634" s="79">
        <v>1</v>
      </c>
      <c r="F634" s="50" t="s">
        <v>189</v>
      </c>
    </row>
    <row r="635" spans="1:6" ht="35.25" customHeight="1" x14ac:dyDescent="0.35">
      <c r="A635" s="24"/>
      <c r="B635" s="21" t="s">
        <v>19</v>
      </c>
      <c r="C635" s="12" t="s">
        <v>19</v>
      </c>
      <c r="D635" s="12" t="s">
        <v>20</v>
      </c>
      <c r="E635" s="79">
        <v>1</v>
      </c>
      <c r="F635" s="50" t="s">
        <v>189</v>
      </c>
    </row>
    <row r="636" spans="1:6" ht="35.25" customHeight="1" x14ac:dyDescent="0.35">
      <c r="A636" s="24"/>
      <c r="B636" s="34" t="s">
        <v>26</v>
      </c>
      <c r="C636" s="35" t="s">
        <v>24</v>
      </c>
      <c r="E636" s="79">
        <v>1</v>
      </c>
      <c r="F636" s="50" t="s">
        <v>189</v>
      </c>
    </row>
    <row r="637" spans="1:6" ht="35.25" customHeight="1" x14ac:dyDescent="0.35">
      <c r="A637" s="24"/>
      <c r="B637" s="21" t="s">
        <v>19</v>
      </c>
      <c r="C637" s="12" t="s">
        <v>19</v>
      </c>
      <c r="D637" s="12" t="s">
        <v>20</v>
      </c>
      <c r="E637" s="79">
        <v>1</v>
      </c>
      <c r="F637" s="50" t="s">
        <v>189</v>
      </c>
    </row>
    <row r="638" spans="1:6" ht="35.25" customHeight="1" x14ac:dyDescent="0.35">
      <c r="A638" s="24"/>
      <c r="B638" s="23">
        <f>256*E633-1</f>
        <v>255</v>
      </c>
      <c r="C638" s="12"/>
      <c r="D638" s="12"/>
      <c r="E638" s="79">
        <v>1</v>
      </c>
      <c r="F638" s="50" t="s">
        <v>189</v>
      </c>
    </row>
    <row r="639" spans="1:6" ht="35.25" customHeight="1" x14ac:dyDescent="0.35">
      <c r="A639" s="24" t="str">
        <f xml:space="preserve"> DEC2HEX(HEX2DEC(A632)+B638 + 1)</f>
        <v>6320</v>
      </c>
      <c r="B639" s="34"/>
      <c r="C639" s="30" t="s">
        <v>113</v>
      </c>
      <c r="E639" s="79">
        <v>1</v>
      </c>
      <c r="F639" s="50"/>
    </row>
    <row r="640" spans="1:6" ht="35.25" customHeight="1" x14ac:dyDescent="0.35">
      <c r="A640" s="24"/>
      <c r="B640" s="29">
        <v>0</v>
      </c>
      <c r="C640" s="35" t="s">
        <v>1</v>
      </c>
      <c r="D640" s="5"/>
      <c r="E640" s="79">
        <v>1</v>
      </c>
      <c r="F640" s="50" t="s">
        <v>189</v>
      </c>
    </row>
    <row r="641" spans="1:6" ht="35.25" customHeight="1" x14ac:dyDescent="0.35">
      <c r="A641" s="24"/>
      <c r="B641" s="29">
        <v>1</v>
      </c>
      <c r="C641" s="35" t="s">
        <v>5</v>
      </c>
      <c r="D641" s="5"/>
      <c r="E641" s="79">
        <v>1</v>
      </c>
      <c r="F641" s="50" t="s">
        <v>189</v>
      </c>
    </row>
    <row r="642" spans="1:6" ht="35.25" customHeight="1" x14ac:dyDescent="0.35">
      <c r="A642" s="24"/>
      <c r="B642" s="21" t="s">
        <v>19</v>
      </c>
      <c r="C642" s="12" t="s">
        <v>19</v>
      </c>
      <c r="D642" s="12" t="s">
        <v>20</v>
      </c>
      <c r="E642" s="79">
        <v>1</v>
      </c>
      <c r="F642" s="50" t="s">
        <v>189</v>
      </c>
    </row>
    <row r="643" spans="1:6" ht="35.25" customHeight="1" x14ac:dyDescent="0.35">
      <c r="A643" s="24"/>
      <c r="B643" s="34" t="s">
        <v>26</v>
      </c>
      <c r="C643" s="30" t="s">
        <v>24</v>
      </c>
      <c r="E643" s="79">
        <v>1</v>
      </c>
      <c r="F643" s="50" t="s">
        <v>189</v>
      </c>
    </row>
    <row r="644" spans="1:6" ht="35.25" customHeight="1" x14ac:dyDescent="0.35">
      <c r="A644" s="24"/>
      <c r="B644" s="21" t="s">
        <v>19</v>
      </c>
      <c r="C644" s="12" t="s">
        <v>19</v>
      </c>
      <c r="D644" s="12" t="s">
        <v>20</v>
      </c>
      <c r="E644" s="79">
        <v>1</v>
      </c>
      <c r="F644" s="50" t="s">
        <v>189</v>
      </c>
    </row>
    <row r="645" spans="1:6" ht="35.25" customHeight="1" x14ac:dyDescent="0.35">
      <c r="A645" s="24"/>
      <c r="B645" s="23">
        <f>256*E640-1</f>
        <v>255</v>
      </c>
      <c r="C645" s="12"/>
      <c r="D645" s="12"/>
      <c r="E645" s="79">
        <v>1</v>
      </c>
      <c r="F645" s="50" t="s">
        <v>189</v>
      </c>
    </row>
    <row r="646" spans="1:6" ht="35.25" customHeight="1" x14ac:dyDescent="0.35">
      <c r="A646" s="24" t="str">
        <f xml:space="preserve"> DEC2HEX(HEX2DEC(A639)+B645 + 1)</f>
        <v>6420</v>
      </c>
      <c r="B646" s="36"/>
      <c r="C646" s="58" t="s">
        <v>92</v>
      </c>
      <c r="D646" s="59"/>
      <c r="E646" s="79">
        <v>1</v>
      </c>
      <c r="F646" s="50"/>
    </row>
    <row r="647" spans="1:6" ht="35.25" customHeight="1" x14ac:dyDescent="0.35">
      <c r="A647" s="24"/>
      <c r="B647" s="23">
        <v>0</v>
      </c>
      <c r="C647" s="29" t="s">
        <v>93</v>
      </c>
      <c r="D647" s="4"/>
      <c r="E647" s="79">
        <v>1</v>
      </c>
      <c r="F647" s="50" t="s">
        <v>189</v>
      </c>
    </row>
    <row r="648" spans="1:6" ht="35.25" customHeight="1" x14ac:dyDescent="0.35">
      <c r="A648" s="24"/>
      <c r="B648" s="23">
        <v>1</v>
      </c>
      <c r="C648" s="29" t="s">
        <v>94</v>
      </c>
      <c r="D648" s="4"/>
      <c r="E648" s="79">
        <v>1</v>
      </c>
      <c r="F648" s="50" t="s">
        <v>189</v>
      </c>
    </row>
    <row r="649" spans="1:6" ht="35.25" customHeight="1" x14ac:dyDescent="0.35">
      <c r="A649" s="24"/>
      <c r="B649" s="21" t="s">
        <v>19</v>
      </c>
      <c r="C649" s="12" t="s">
        <v>19</v>
      </c>
      <c r="D649" s="4"/>
      <c r="E649" s="79">
        <v>1</v>
      </c>
      <c r="F649" s="50" t="s">
        <v>189</v>
      </c>
    </row>
    <row r="650" spans="1:6" ht="35.25" customHeight="1" x14ac:dyDescent="0.35">
      <c r="A650" s="24"/>
      <c r="B650" s="34" t="s">
        <v>26</v>
      </c>
      <c r="C650" s="30" t="s">
        <v>24</v>
      </c>
      <c r="D650" s="4"/>
      <c r="E650" s="79">
        <v>1</v>
      </c>
      <c r="F650" s="50" t="s">
        <v>189</v>
      </c>
    </row>
    <row r="651" spans="1:6" ht="35.25" customHeight="1" x14ac:dyDescent="0.35">
      <c r="A651" s="24"/>
      <c r="B651" s="21" t="s">
        <v>19</v>
      </c>
      <c r="C651" s="12" t="s">
        <v>19</v>
      </c>
      <c r="D651" s="4"/>
      <c r="E651" s="79">
        <v>1</v>
      </c>
      <c r="F651" s="50" t="s">
        <v>189</v>
      </c>
    </row>
    <row r="652" spans="1:6" ht="35.25" customHeight="1" x14ac:dyDescent="0.35">
      <c r="A652" s="24"/>
      <c r="B652" s="23">
        <f>256*E647-1</f>
        <v>255</v>
      </c>
      <c r="C652" s="12"/>
      <c r="D652" s="4"/>
      <c r="E652" s="79">
        <v>1</v>
      </c>
      <c r="F652" s="50" t="s">
        <v>189</v>
      </c>
    </row>
    <row r="653" spans="1:6" ht="35.25" customHeight="1" x14ac:dyDescent="0.35">
      <c r="A653" s="24" t="str">
        <f xml:space="preserve"> DEC2HEX(HEX2DEC(A646)+B652 + 1)</f>
        <v>6520</v>
      </c>
      <c r="B653" s="36"/>
      <c r="C653" s="58" t="s">
        <v>116</v>
      </c>
      <c r="D653" s="59"/>
      <c r="F653" s="50"/>
    </row>
    <row r="654" spans="1:6" ht="35.25" customHeight="1" x14ac:dyDescent="0.35">
      <c r="A654" s="24"/>
      <c r="B654" s="23">
        <v>0</v>
      </c>
      <c r="C654" s="29" t="s">
        <v>93</v>
      </c>
      <c r="D654" s="4"/>
      <c r="E654" s="79">
        <v>1</v>
      </c>
      <c r="F654" s="50" t="s">
        <v>189</v>
      </c>
    </row>
    <row r="655" spans="1:6" ht="35.25" customHeight="1" x14ac:dyDescent="0.35">
      <c r="A655" s="24"/>
      <c r="B655" s="23">
        <v>1</v>
      </c>
      <c r="C655" s="29" t="s">
        <v>94</v>
      </c>
      <c r="D655" s="4"/>
      <c r="E655" s="79">
        <v>1</v>
      </c>
      <c r="F655" s="50" t="s">
        <v>189</v>
      </c>
    </row>
    <row r="656" spans="1:6" ht="35.25" customHeight="1" x14ac:dyDescent="0.35">
      <c r="A656" s="20"/>
      <c r="B656" s="21" t="s">
        <v>19</v>
      </c>
      <c r="C656" s="12" t="s">
        <v>19</v>
      </c>
      <c r="D656" s="12" t="s">
        <v>20</v>
      </c>
      <c r="E656" s="76"/>
      <c r="F656" s="50" t="s">
        <v>189</v>
      </c>
    </row>
    <row r="657" spans="1:8" ht="35.25" customHeight="1" x14ac:dyDescent="0.35">
      <c r="A657" s="20"/>
      <c r="B657" s="21" t="s">
        <v>26</v>
      </c>
      <c r="C657" s="33" t="s">
        <v>24</v>
      </c>
      <c r="D657" s="12"/>
      <c r="E657" s="76">
        <v>1</v>
      </c>
      <c r="F657" s="50" t="s">
        <v>189</v>
      </c>
    </row>
    <row r="658" spans="1:8" ht="35.25" customHeight="1" x14ac:dyDescent="0.35">
      <c r="A658" s="20"/>
      <c r="B658" s="21" t="s">
        <v>19</v>
      </c>
      <c r="C658" s="12" t="s">
        <v>19</v>
      </c>
      <c r="D658" s="12" t="s">
        <v>20</v>
      </c>
      <c r="E658" s="76"/>
      <c r="F658" s="50" t="s">
        <v>189</v>
      </c>
    </row>
    <row r="659" spans="1:8" ht="35.25" customHeight="1" x14ac:dyDescent="0.35">
      <c r="A659" s="24"/>
      <c r="B659" s="23">
        <f>256*E654-1</f>
        <v>255</v>
      </c>
      <c r="C659" s="29"/>
      <c r="D659" s="4"/>
      <c r="E659" s="79"/>
      <c r="F659" s="50" t="s">
        <v>189</v>
      </c>
    </row>
    <row r="660" spans="1:8" ht="35.25" customHeight="1" x14ac:dyDescent="0.35">
      <c r="A660" s="24"/>
      <c r="B660" s="23"/>
      <c r="C660" s="29"/>
      <c r="D660" s="4"/>
      <c r="E660" s="79"/>
      <c r="F660" s="50"/>
    </row>
    <row r="661" spans="1:8" x14ac:dyDescent="0.35">
      <c r="A661" s="24" t="str">
        <f xml:space="preserve"> DEC2HEX(HEX2DEC(A653)+B659+ 1)</f>
        <v>6620</v>
      </c>
      <c r="B661" s="23"/>
      <c r="C661" s="59" t="s">
        <v>130</v>
      </c>
      <c r="D661" s="59"/>
      <c r="F661" s="50"/>
      <c r="H661" s="32"/>
    </row>
    <row r="662" spans="1:8" ht="72.5" x14ac:dyDescent="0.35">
      <c r="A662" s="24"/>
      <c r="B662" s="23"/>
      <c r="C662" s="34" t="s">
        <v>133</v>
      </c>
      <c r="D662" s="30"/>
      <c r="F662" s="50"/>
      <c r="H662" s="32"/>
    </row>
    <row r="663" spans="1:8" x14ac:dyDescent="0.35">
      <c r="A663" s="24"/>
      <c r="B663" s="23">
        <v>0</v>
      </c>
      <c r="C663" s="35" t="s">
        <v>95</v>
      </c>
      <c r="D663" s="30"/>
      <c r="E663" s="74">
        <v>1</v>
      </c>
      <c r="F663" s="50" t="s">
        <v>189</v>
      </c>
      <c r="H663" s="32"/>
    </row>
    <row r="664" spans="1:8" x14ac:dyDescent="0.35">
      <c r="A664" s="24"/>
      <c r="B664" s="21" t="s">
        <v>19</v>
      </c>
      <c r="C664" s="12" t="s">
        <v>19</v>
      </c>
      <c r="D664" s="12" t="s">
        <v>20</v>
      </c>
      <c r="F664" s="50" t="s">
        <v>189</v>
      </c>
      <c r="H664" s="32"/>
    </row>
    <row r="665" spans="1:8" x14ac:dyDescent="0.35">
      <c r="A665" s="24"/>
      <c r="B665" s="23">
        <f>256*E663-1</f>
        <v>255</v>
      </c>
      <c r="C665" s="12"/>
      <c r="D665" s="12"/>
      <c r="E665" s="74">
        <v>1</v>
      </c>
      <c r="F665" s="50" t="s">
        <v>189</v>
      </c>
      <c r="H665" s="32"/>
    </row>
    <row r="666" spans="1:8" ht="29" x14ac:dyDescent="0.35">
      <c r="A666" s="24" t="str">
        <f xml:space="preserve"> DEC2HEX(HEX2DEC(A661)+B665+ 1)</f>
        <v>6720</v>
      </c>
      <c r="B666" s="21"/>
      <c r="C666" s="34" t="s">
        <v>98</v>
      </c>
      <c r="D666" s="12"/>
      <c r="F666" s="50"/>
      <c r="H666" s="32"/>
    </row>
    <row r="667" spans="1:8" x14ac:dyDescent="0.35">
      <c r="A667" s="24"/>
      <c r="B667" s="23">
        <v>0</v>
      </c>
      <c r="C667" s="35" t="s">
        <v>95</v>
      </c>
      <c r="D667" s="30"/>
      <c r="E667" s="74">
        <v>1</v>
      </c>
      <c r="F667" s="50" t="s">
        <v>189</v>
      </c>
      <c r="H667" s="32"/>
    </row>
    <row r="668" spans="1:8" x14ac:dyDescent="0.35">
      <c r="A668" s="24"/>
      <c r="B668" s="21" t="s">
        <v>19</v>
      </c>
      <c r="C668" s="12" t="s">
        <v>19</v>
      </c>
      <c r="D668" s="12" t="s">
        <v>20</v>
      </c>
      <c r="F668" s="50" t="s">
        <v>189</v>
      </c>
      <c r="H668" s="32"/>
    </row>
    <row r="669" spans="1:8" x14ac:dyDescent="0.35">
      <c r="A669" s="24"/>
      <c r="B669" s="23">
        <f>256*E667-1</f>
        <v>255</v>
      </c>
      <c r="C669" s="12"/>
      <c r="D669" s="12"/>
      <c r="E669" s="74">
        <v>1</v>
      </c>
      <c r="F669" s="50" t="s">
        <v>189</v>
      </c>
      <c r="H669" s="32"/>
    </row>
    <row r="670" spans="1:8" ht="29" x14ac:dyDescent="0.35">
      <c r="A670" s="24" t="str">
        <f xml:space="preserve"> DEC2HEX(HEX2DEC(A666)+B669+ 1)</f>
        <v>6820</v>
      </c>
      <c r="B670" s="21"/>
      <c r="C670" s="34" t="s">
        <v>99</v>
      </c>
      <c r="D670" s="12"/>
      <c r="F670" s="50"/>
      <c r="H670" s="32"/>
    </row>
    <row r="671" spans="1:8" x14ac:dyDescent="0.35">
      <c r="A671" s="24"/>
      <c r="B671" s="23">
        <v>0</v>
      </c>
      <c r="C671" s="35" t="s">
        <v>95</v>
      </c>
      <c r="D671" s="30"/>
      <c r="E671" s="74">
        <v>1</v>
      </c>
      <c r="F671" s="50" t="s">
        <v>189</v>
      </c>
      <c r="H671" s="32"/>
    </row>
    <row r="672" spans="1:8" x14ac:dyDescent="0.35">
      <c r="A672" s="24"/>
      <c r="B672" s="21" t="s">
        <v>19</v>
      </c>
      <c r="C672" s="12" t="s">
        <v>19</v>
      </c>
      <c r="D672" s="12" t="s">
        <v>20</v>
      </c>
      <c r="F672" s="50" t="s">
        <v>189</v>
      </c>
      <c r="H672" s="32"/>
    </row>
    <row r="673" spans="1:8" x14ac:dyDescent="0.35">
      <c r="A673" s="24"/>
      <c r="B673" s="23">
        <f>256*E671-1</f>
        <v>255</v>
      </c>
      <c r="C673" s="12"/>
      <c r="D673" s="12"/>
      <c r="E673" s="74">
        <v>1</v>
      </c>
      <c r="F673" s="50" t="s">
        <v>189</v>
      </c>
      <c r="H673" s="32"/>
    </row>
    <row r="674" spans="1:8" ht="29" x14ac:dyDescent="0.35">
      <c r="A674" s="24" t="str">
        <f xml:space="preserve"> DEC2HEX(HEX2DEC(A670)+B673+ 1)</f>
        <v>6920</v>
      </c>
      <c r="B674" s="21"/>
      <c r="C674" s="34" t="s">
        <v>100</v>
      </c>
      <c r="D674" s="12"/>
      <c r="F674" s="50"/>
      <c r="H674" s="32"/>
    </row>
    <row r="675" spans="1:8" x14ac:dyDescent="0.35">
      <c r="A675" s="24"/>
      <c r="B675" s="23">
        <v>0</v>
      </c>
      <c r="C675" s="35" t="s">
        <v>95</v>
      </c>
      <c r="D675" s="30"/>
      <c r="E675" s="74">
        <v>1</v>
      </c>
      <c r="F675" s="50" t="s">
        <v>189</v>
      </c>
      <c r="H675" s="32"/>
    </row>
    <row r="676" spans="1:8" x14ac:dyDescent="0.35">
      <c r="A676" s="24"/>
      <c r="B676" s="21" t="s">
        <v>19</v>
      </c>
      <c r="C676" s="12" t="s">
        <v>19</v>
      </c>
      <c r="D676" s="12" t="s">
        <v>20</v>
      </c>
      <c r="F676" s="50" t="s">
        <v>189</v>
      </c>
      <c r="H676" s="32"/>
    </row>
    <row r="677" spans="1:8" x14ac:dyDescent="0.35">
      <c r="A677" s="24"/>
      <c r="B677" s="23">
        <f>256*E675-1</f>
        <v>255</v>
      </c>
      <c r="C677" s="12"/>
      <c r="D677" s="12"/>
      <c r="E677" s="74">
        <v>1</v>
      </c>
      <c r="F677" s="50" t="s">
        <v>189</v>
      </c>
      <c r="H677" s="32"/>
    </row>
    <row r="678" spans="1:8" ht="29" x14ac:dyDescent="0.35">
      <c r="A678" s="24" t="str">
        <f xml:space="preserve"> DEC2HEX(HEX2DEC(A674)+B677+ 1)</f>
        <v>6A20</v>
      </c>
      <c r="B678" s="21"/>
      <c r="C678" s="34" t="s">
        <v>101</v>
      </c>
      <c r="D678" s="12"/>
      <c r="F678" s="50"/>
      <c r="H678" s="32"/>
    </row>
    <row r="679" spans="1:8" x14ac:dyDescent="0.35">
      <c r="A679" s="24"/>
      <c r="B679" s="23">
        <v>0</v>
      </c>
      <c r="C679" s="35" t="s">
        <v>95</v>
      </c>
      <c r="D679" s="30"/>
      <c r="E679" s="74">
        <v>1</v>
      </c>
      <c r="F679" s="50" t="s">
        <v>189</v>
      </c>
      <c r="H679" s="32"/>
    </row>
    <row r="680" spans="1:8" x14ac:dyDescent="0.35">
      <c r="A680" s="24"/>
      <c r="B680" s="21" t="s">
        <v>19</v>
      </c>
      <c r="C680" s="12" t="s">
        <v>19</v>
      </c>
      <c r="D680" s="12" t="s">
        <v>20</v>
      </c>
      <c r="F680" s="50" t="s">
        <v>189</v>
      </c>
      <c r="H680" s="32"/>
    </row>
    <row r="681" spans="1:8" x14ac:dyDescent="0.35">
      <c r="A681" s="24"/>
      <c r="B681" s="23">
        <f>256*E679-1</f>
        <v>255</v>
      </c>
      <c r="C681" s="12"/>
      <c r="D681" s="12"/>
      <c r="E681" s="74">
        <v>1</v>
      </c>
      <c r="F681" s="50" t="s">
        <v>189</v>
      </c>
      <c r="H681" s="32"/>
    </row>
    <row r="682" spans="1:8" ht="46.5" customHeight="1" x14ac:dyDescent="0.35">
      <c r="A682" s="24" t="str">
        <f xml:space="preserve"> DEC2HEX(HEX2DEC(A678)+B681 + 1)</f>
        <v>6B20</v>
      </c>
      <c r="B682" s="36"/>
      <c r="C682" s="58" t="s">
        <v>92</v>
      </c>
      <c r="D682" s="59"/>
      <c r="F682" s="50"/>
      <c r="H682" s="32"/>
    </row>
    <row r="683" spans="1:8" x14ac:dyDescent="0.35">
      <c r="A683" s="24"/>
      <c r="B683" s="23">
        <v>0</v>
      </c>
      <c r="C683" s="35" t="s">
        <v>95</v>
      </c>
      <c r="D683" s="5"/>
      <c r="E683" s="79">
        <v>1</v>
      </c>
      <c r="F683" s="50" t="s">
        <v>189</v>
      </c>
      <c r="H683" s="32"/>
    </row>
    <row r="684" spans="1:8" x14ac:dyDescent="0.35">
      <c r="A684" s="20"/>
      <c r="B684" s="21" t="s">
        <v>19</v>
      </c>
      <c r="C684" s="12" t="s">
        <v>19</v>
      </c>
      <c r="D684" s="12" t="s">
        <v>20</v>
      </c>
      <c r="E684" s="76"/>
      <c r="F684" s="50" t="s">
        <v>189</v>
      </c>
      <c r="H684" s="32"/>
    </row>
    <row r="685" spans="1:8" x14ac:dyDescent="0.35">
      <c r="A685" s="24"/>
      <c r="B685" s="23">
        <f>256*E683-1</f>
        <v>255</v>
      </c>
      <c r="C685" s="29"/>
      <c r="D685" s="5"/>
      <c r="E685" s="79"/>
      <c r="F685" s="50" t="s">
        <v>189</v>
      </c>
      <c r="H685" s="32"/>
    </row>
    <row r="686" spans="1:8" x14ac:dyDescent="0.35">
      <c r="A686" s="24"/>
      <c r="B686" s="23"/>
      <c r="C686" s="29"/>
      <c r="D686" s="5"/>
      <c r="E686" s="79"/>
      <c r="F686" s="50"/>
      <c r="H686" s="32"/>
    </row>
    <row r="687" spans="1:8" x14ac:dyDescent="0.35">
      <c r="A687" s="24" t="str">
        <f xml:space="preserve"> DEC2HEX(HEX2DEC(A682)+B685 + 1)</f>
        <v>6C20</v>
      </c>
      <c r="B687" s="36"/>
      <c r="C687" s="58" t="s">
        <v>116</v>
      </c>
      <c r="D687" s="59"/>
      <c r="F687" s="50"/>
      <c r="H687" s="32"/>
    </row>
    <row r="688" spans="1:8" x14ac:dyDescent="0.35">
      <c r="A688" s="24"/>
      <c r="B688" s="23">
        <v>0</v>
      </c>
      <c r="C688" s="35" t="s">
        <v>95</v>
      </c>
      <c r="D688" s="5"/>
      <c r="E688" s="79">
        <v>1</v>
      </c>
      <c r="F688" s="50" t="s">
        <v>189</v>
      </c>
      <c r="H688" s="32"/>
    </row>
    <row r="689" spans="1:8" x14ac:dyDescent="0.35">
      <c r="A689" s="20"/>
      <c r="B689" s="21" t="s">
        <v>19</v>
      </c>
      <c r="C689" s="12" t="s">
        <v>19</v>
      </c>
      <c r="D689" s="12" t="s">
        <v>20</v>
      </c>
      <c r="E689" s="76"/>
      <c r="F689" s="50" t="s">
        <v>189</v>
      </c>
      <c r="H689" s="32"/>
    </row>
    <row r="690" spans="1:8" x14ac:dyDescent="0.35">
      <c r="A690" s="24"/>
      <c r="B690" s="23">
        <f>256*E688-1</f>
        <v>255</v>
      </c>
      <c r="C690" s="29"/>
      <c r="D690" s="5"/>
      <c r="E690" s="79"/>
      <c r="F690" s="50" t="s">
        <v>189</v>
      </c>
      <c r="H690" s="32"/>
    </row>
    <row r="691" spans="1:8" ht="35.25" customHeight="1" x14ac:dyDescent="0.35">
      <c r="A691" s="24"/>
      <c r="B691" s="23"/>
      <c r="C691" s="29"/>
      <c r="D691" s="5"/>
      <c r="F691" s="50"/>
    </row>
    <row r="692" spans="1:8" x14ac:dyDescent="0.35">
      <c r="A692" s="24" t="str">
        <f xml:space="preserve"> DEC2HEX(HEX2DEC(A687)+B690+ 1)</f>
        <v>6D20</v>
      </c>
      <c r="B692" s="23"/>
      <c r="C692" s="59" t="s">
        <v>131</v>
      </c>
      <c r="D692" s="59"/>
      <c r="F692" s="50"/>
      <c r="H692" s="32"/>
    </row>
    <row r="693" spans="1:8" ht="72.5" x14ac:dyDescent="0.35">
      <c r="A693" s="24"/>
      <c r="B693" s="23"/>
      <c r="C693" s="34" t="s">
        <v>133</v>
      </c>
      <c r="D693" s="30"/>
      <c r="F693" s="50"/>
      <c r="H693" s="32"/>
    </row>
    <row r="694" spans="1:8" x14ac:dyDescent="0.35">
      <c r="A694" s="24"/>
      <c r="B694" s="23">
        <v>0</v>
      </c>
      <c r="C694" s="35" t="s">
        <v>132</v>
      </c>
      <c r="D694" s="30"/>
      <c r="E694" s="74">
        <v>1</v>
      </c>
      <c r="F694" s="50" t="s">
        <v>189</v>
      </c>
      <c r="H694" s="32"/>
    </row>
    <row r="695" spans="1:8" x14ac:dyDescent="0.35">
      <c r="A695" s="24"/>
      <c r="B695" s="21" t="s">
        <v>19</v>
      </c>
      <c r="C695" s="12" t="s">
        <v>19</v>
      </c>
      <c r="D695" s="12" t="s">
        <v>20</v>
      </c>
      <c r="F695" s="50" t="s">
        <v>189</v>
      </c>
      <c r="H695" s="32"/>
    </row>
    <row r="696" spans="1:8" x14ac:dyDescent="0.35">
      <c r="A696" s="24"/>
      <c r="B696" s="23">
        <f>256*E694-1</f>
        <v>255</v>
      </c>
      <c r="C696" s="12"/>
      <c r="D696" s="12"/>
      <c r="E696" s="74">
        <v>1</v>
      </c>
      <c r="F696" s="50" t="s">
        <v>189</v>
      </c>
      <c r="H696" s="32"/>
    </row>
    <row r="697" spans="1:8" ht="29" x14ac:dyDescent="0.35">
      <c r="A697" s="24" t="str">
        <f xml:space="preserve"> DEC2HEX(HEX2DEC(A692)+B696+ 1)</f>
        <v>6E20</v>
      </c>
      <c r="B697" s="21"/>
      <c r="C697" s="34" t="s">
        <v>98</v>
      </c>
      <c r="D697" s="12"/>
      <c r="F697" s="50"/>
      <c r="H697" s="32"/>
    </row>
    <row r="698" spans="1:8" x14ac:dyDescent="0.35">
      <c r="A698" s="24"/>
      <c r="B698" s="23">
        <v>0</v>
      </c>
      <c r="C698" s="35" t="s">
        <v>132</v>
      </c>
      <c r="D698" s="30"/>
      <c r="E698" s="74">
        <v>1</v>
      </c>
      <c r="F698" s="50" t="s">
        <v>189</v>
      </c>
      <c r="H698" s="32"/>
    </row>
    <row r="699" spans="1:8" x14ac:dyDescent="0.35">
      <c r="A699" s="24"/>
      <c r="B699" s="21" t="s">
        <v>19</v>
      </c>
      <c r="C699" s="12" t="s">
        <v>19</v>
      </c>
      <c r="D699" s="12" t="s">
        <v>20</v>
      </c>
      <c r="F699" s="50" t="s">
        <v>189</v>
      </c>
      <c r="H699" s="32"/>
    </row>
    <row r="700" spans="1:8" x14ac:dyDescent="0.35">
      <c r="A700" s="24"/>
      <c r="B700" s="23">
        <f>256*E698-1</f>
        <v>255</v>
      </c>
      <c r="C700" s="12"/>
      <c r="D700" s="12"/>
      <c r="E700" s="74">
        <v>1</v>
      </c>
      <c r="F700" s="50" t="s">
        <v>189</v>
      </c>
      <c r="H700" s="32"/>
    </row>
    <row r="701" spans="1:8" ht="29" x14ac:dyDescent="0.35">
      <c r="A701" s="24" t="str">
        <f xml:space="preserve"> DEC2HEX(HEX2DEC(A697)+B700+ 1)</f>
        <v>6F20</v>
      </c>
      <c r="B701" s="21"/>
      <c r="C701" s="34" t="s">
        <v>99</v>
      </c>
      <c r="D701" s="12"/>
      <c r="F701" s="50"/>
      <c r="H701" s="32"/>
    </row>
    <row r="702" spans="1:8" x14ac:dyDescent="0.35">
      <c r="A702" s="24"/>
      <c r="B702" s="23">
        <v>0</v>
      </c>
      <c r="C702" s="35" t="s">
        <v>132</v>
      </c>
      <c r="D702" s="30"/>
      <c r="E702" s="74">
        <v>1</v>
      </c>
      <c r="F702" s="50" t="s">
        <v>189</v>
      </c>
      <c r="H702" s="32"/>
    </row>
    <row r="703" spans="1:8" x14ac:dyDescent="0.35">
      <c r="A703" s="24"/>
      <c r="B703" s="21" t="s">
        <v>19</v>
      </c>
      <c r="C703" s="12" t="s">
        <v>19</v>
      </c>
      <c r="D703" s="12" t="s">
        <v>20</v>
      </c>
      <c r="F703" s="50" t="s">
        <v>189</v>
      </c>
      <c r="H703" s="32"/>
    </row>
    <row r="704" spans="1:8" x14ac:dyDescent="0.35">
      <c r="A704" s="24"/>
      <c r="B704" s="23">
        <f>256*E702-1</f>
        <v>255</v>
      </c>
      <c r="C704" s="12"/>
      <c r="D704" s="12"/>
      <c r="E704" s="74">
        <v>1</v>
      </c>
      <c r="F704" s="50" t="s">
        <v>189</v>
      </c>
      <c r="H704" s="32"/>
    </row>
    <row r="705" spans="1:8" ht="29" x14ac:dyDescent="0.35">
      <c r="A705" s="24" t="str">
        <f xml:space="preserve"> DEC2HEX(HEX2DEC(A701)+B704+ 1)</f>
        <v>7020</v>
      </c>
      <c r="B705" s="21"/>
      <c r="C705" s="34" t="s">
        <v>100</v>
      </c>
      <c r="D705" s="12"/>
      <c r="F705" s="50"/>
      <c r="H705" s="32"/>
    </row>
    <row r="706" spans="1:8" x14ac:dyDescent="0.35">
      <c r="A706" s="24"/>
      <c r="B706" s="23">
        <v>0</v>
      </c>
      <c r="C706" s="35" t="s">
        <v>132</v>
      </c>
      <c r="D706" s="30"/>
      <c r="E706" s="74">
        <v>1</v>
      </c>
      <c r="F706" s="50" t="s">
        <v>189</v>
      </c>
      <c r="H706" s="32"/>
    </row>
    <row r="707" spans="1:8" x14ac:dyDescent="0.35">
      <c r="A707" s="24"/>
      <c r="B707" s="21" t="s">
        <v>19</v>
      </c>
      <c r="C707" s="12" t="s">
        <v>19</v>
      </c>
      <c r="D707" s="12" t="s">
        <v>20</v>
      </c>
      <c r="F707" s="50" t="s">
        <v>189</v>
      </c>
      <c r="H707" s="32"/>
    </row>
    <row r="708" spans="1:8" x14ac:dyDescent="0.35">
      <c r="A708" s="24"/>
      <c r="B708" s="23">
        <f>256*E706-1</f>
        <v>255</v>
      </c>
      <c r="C708" s="12"/>
      <c r="D708" s="12"/>
      <c r="E708" s="74">
        <v>1</v>
      </c>
      <c r="F708" s="50" t="s">
        <v>189</v>
      </c>
      <c r="H708" s="32"/>
    </row>
    <row r="709" spans="1:8" ht="29" x14ac:dyDescent="0.35">
      <c r="A709" s="24" t="str">
        <f xml:space="preserve"> DEC2HEX(HEX2DEC(A705)+B708+ 1)</f>
        <v>7120</v>
      </c>
      <c r="B709" s="21"/>
      <c r="C709" s="34" t="s">
        <v>101</v>
      </c>
      <c r="D709" s="12"/>
      <c r="F709" s="50"/>
      <c r="H709" s="32"/>
    </row>
    <row r="710" spans="1:8" x14ac:dyDescent="0.35">
      <c r="A710" s="24"/>
      <c r="B710" s="23">
        <v>0</v>
      </c>
      <c r="C710" s="35" t="s">
        <v>132</v>
      </c>
      <c r="D710" s="30"/>
      <c r="E710" s="74">
        <v>1</v>
      </c>
      <c r="F710" s="50" t="s">
        <v>189</v>
      </c>
      <c r="H710" s="32"/>
    </row>
    <row r="711" spans="1:8" x14ac:dyDescent="0.35">
      <c r="A711" s="24"/>
      <c r="B711" s="21" t="s">
        <v>19</v>
      </c>
      <c r="C711" s="12" t="s">
        <v>19</v>
      </c>
      <c r="D711" s="12" t="s">
        <v>20</v>
      </c>
      <c r="F711" s="50" t="s">
        <v>189</v>
      </c>
      <c r="H711" s="32"/>
    </row>
    <row r="712" spans="1:8" x14ac:dyDescent="0.35">
      <c r="A712" s="24"/>
      <c r="B712" s="23">
        <f>256*E710-1</f>
        <v>255</v>
      </c>
      <c r="C712" s="12"/>
      <c r="D712" s="12"/>
      <c r="E712" s="74">
        <v>1</v>
      </c>
      <c r="F712" s="50" t="s">
        <v>189</v>
      </c>
      <c r="H712" s="32"/>
    </row>
    <row r="713" spans="1:8" ht="46.5" customHeight="1" x14ac:dyDescent="0.35">
      <c r="A713" s="24" t="str">
        <f xml:space="preserve"> DEC2HEX(HEX2DEC(A709)+B712 + 1)</f>
        <v>7220</v>
      </c>
      <c r="B713" s="36"/>
      <c r="C713" s="58" t="s">
        <v>92</v>
      </c>
      <c r="D713" s="59"/>
      <c r="F713" s="50"/>
      <c r="H713" s="32"/>
    </row>
    <row r="714" spans="1:8" x14ac:dyDescent="0.35">
      <c r="A714" s="24"/>
      <c r="B714" s="23">
        <v>0</v>
      </c>
      <c r="C714" s="35" t="s">
        <v>132</v>
      </c>
      <c r="D714" s="5"/>
      <c r="E714" s="79">
        <v>1</v>
      </c>
      <c r="F714" s="50" t="s">
        <v>189</v>
      </c>
      <c r="H714" s="32"/>
    </row>
    <row r="715" spans="1:8" x14ac:dyDescent="0.35">
      <c r="A715" s="20"/>
      <c r="B715" s="21" t="s">
        <v>19</v>
      </c>
      <c r="C715" s="12" t="s">
        <v>19</v>
      </c>
      <c r="D715" s="12" t="s">
        <v>20</v>
      </c>
      <c r="E715" s="76"/>
      <c r="F715" s="50" t="s">
        <v>189</v>
      </c>
      <c r="H715" s="32"/>
    </row>
    <row r="716" spans="1:8" x14ac:dyDescent="0.35">
      <c r="A716" s="24"/>
      <c r="B716" s="23">
        <f>256*E714-1</f>
        <v>255</v>
      </c>
      <c r="C716" s="29"/>
      <c r="D716" s="5"/>
      <c r="E716" s="79"/>
      <c r="F716" s="50" t="s">
        <v>189</v>
      </c>
      <c r="H716" s="32"/>
    </row>
    <row r="717" spans="1:8" x14ac:dyDescent="0.35">
      <c r="A717" s="24"/>
      <c r="B717" s="23"/>
      <c r="C717" s="29"/>
      <c r="D717" s="5"/>
      <c r="E717" s="79"/>
      <c r="F717" s="50"/>
      <c r="H717" s="32"/>
    </row>
    <row r="718" spans="1:8" x14ac:dyDescent="0.35">
      <c r="A718" s="24" t="str">
        <f xml:space="preserve"> DEC2HEX(HEX2DEC(A713)+B716 + 1)</f>
        <v>7320</v>
      </c>
      <c r="B718" s="36"/>
      <c r="C718" s="58" t="s">
        <v>116</v>
      </c>
      <c r="D718" s="59"/>
      <c r="F718" s="50"/>
      <c r="H718" s="32"/>
    </row>
    <row r="719" spans="1:8" x14ac:dyDescent="0.35">
      <c r="A719" s="24"/>
      <c r="B719" s="23">
        <v>0</v>
      </c>
      <c r="C719" s="35" t="s">
        <v>132</v>
      </c>
      <c r="D719" s="5"/>
      <c r="E719" s="79">
        <v>1</v>
      </c>
      <c r="F719" s="50" t="s">
        <v>189</v>
      </c>
      <c r="H719" s="32"/>
    </row>
    <row r="720" spans="1:8" x14ac:dyDescent="0.35">
      <c r="A720" s="20"/>
      <c r="B720" s="21" t="s">
        <v>19</v>
      </c>
      <c r="C720" s="12" t="s">
        <v>19</v>
      </c>
      <c r="D720" s="12" t="s">
        <v>20</v>
      </c>
      <c r="E720" s="76"/>
      <c r="F720" s="50" t="s">
        <v>189</v>
      </c>
      <c r="H720" s="32"/>
    </row>
    <row r="721" spans="1:8" x14ac:dyDescent="0.35">
      <c r="A721" s="24"/>
      <c r="B721" s="23">
        <f>256*E719-1</f>
        <v>255</v>
      </c>
      <c r="C721" s="29"/>
      <c r="D721" s="5"/>
      <c r="E721" s="79"/>
      <c r="F721" s="50" t="s">
        <v>189</v>
      </c>
      <c r="H721" s="32"/>
    </row>
    <row r="722" spans="1:8" x14ac:dyDescent="0.35">
      <c r="A722" s="24"/>
      <c r="B722" s="24"/>
      <c r="C722" s="30"/>
      <c r="F722" s="50"/>
      <c r="H722" s="32"/>
    </row>
    <row r="723" spans="1:8" ht="35.25" customHeight="1" x14ac:dyDescent="0.35">
      <c r="A723" s="24"/>
      <c r="B723" s="23"/>
      <c r="C723" s="29"/>
      <c r="D723" s="5"/>
      <c r="F723" s="50"/>
    </row>
    <row r="724" spans="1:8" x14ac:dyDescent="0.35">
      <c r="A724" s="24"/>
      <c r="B724" s="24"/>
      <c r="C724" s="30"/>
      <c r="F724" s="50"/>
    </row>
    <row r="725" spans="1:8" x14ac:dyDescent="0.35">
      <c r="A725" s="24"/>
      <c r="F725" s="50"/>
    </row>
    <row r="726" spans="1:8" ht="45" customHeight="1" x14ac:dyDescent="0.55000000000000004">
      <c r="A726" s="64" t="s">
        <v>22</v>
      </c>
      <c r="B726" s="65"/>
      <c r="C726" s="65"/>
      <c r="D726" s="65"/>
      <c r="F726" s="50"/>
    </row>
    <row r="727" spans="1:8" ht="43.5" x14ac:dyDescent="0.35">
      <c r="A727" s="20" t="s">
        <v>7</v>
      </c>
      <c r="B727" s="20" t="s">
        <v>9</v>
      </c>
      <c r="C727" s="8" t="s">
        <v>8</v>
      </c>
      <c r="D727" s="8" t="s">
        <v>23</v>
      </c>
      <c r="E727" s="75" t="s">
        <v>33</v>
      </c>
      <c r="F727" s="50"/>
    </row>
    <row r="728" spans="1:8" ht="29" x14ac:dyDescent="0.35">
      <c r="A728" s="24">
        <v>0</v>
      </c>
      <c r="C728" s="9" t="s">
        <v>179</v>
      </c>
      <c r="E728" s="80"/>
      <c r="F728" s="50" t="s">
        <v>188</v>
      </c>
    </row>
    <row r="729" spans="1:8" x14ac:dyDescent="0.35">
      <c r="A729" s="24"/>
      <c r="C729" s="9"/>
      <c r="E729" s="80"/>
      <c r="F729" s="50"/>
    </row>
    <row r="730" spans="1:8" ht="18.5" x14ac:dyDescent="0.45">
      <c r="A730" s="24"/>
      <c r="C730" s="16" t="s">
        <v>2</v>
      </c>
      <c r="F730" s="50"/>
    </row>
    <row r="731" spans="1:8" x14ac:dyDescent="0.35">
      <c r="A731" s="24">
        <v>10</v>
      </c>
      <c r="C731" s="4" t="s">
        <v>66</v>
      </c>
      <c r="F731" s="50"/>
    </row>
    <row r="732" spans="1:8" x14ac:dyDescent="0.35">
      <c r="A732" s="24"/>
      <c r="B732" s="23">
        <v>0</v>
      </c>
      <c r="C732" s="5" t="s">
        <v>2</v>
      </c>
      <c r="D732" s="4"/>
      <c r="E732" s="79">
        <v>1</v>
      </c>
      <c r="F732" s="50" t="s">
        <v>188</v>
      </c>
    </row>
    <row r="733" spans="1:8" x14ac:dyDescent="0.35">
      <c r="A733" s="20"/>
      <c r="B733" s="21" t="s">
        <v>19</v>
      </c>
      <c r="C733" s="12" t="s">
        <v>19</v>
      </c>
      <c r="D733" s="12" t="s">
        <v>20</v>
      </c>
      <c r="E733" s="76"/>
      <c r="F733" s="50" t="s">
        <v>188</v>
      </c>
    </row>
    <row r="734" spans="1:8" x14ac:dyDescent="0.35">
      <c r="A734" s="24"/>
      <c r="B734" s="23">
        <f>256*E732-1</f>
        <v>255</v>
      </c>
      <c r="C734" s="5"/>
      <c r="D734" s="5"/>
      <c r="F734" s="50" t="s">
        <v>188</v>
      </c>
    </row>
    <row r="735" spans="1:8" x14ac:dyDescent="0.35">
      <c r="A735" s="24" t="str">
        <f xml:space="preserve"> DEC2HEX(HEX2DEC(A731)+B734 + 1)</f>
        <v>110</v>
      </c>
      <c r="B735" s="23"/>
      <c r="C735" s="4" t="s">
        <v>73</v>
      </c>
      <c r="D735" s="5"/>
      <c r="F735" s="50"/>
    </row>
    <row r="736" spans="1:8" x14ac:dyDescent="0.35">
      <c r="A736" s="24"/>
      <c r="B736" s="23">
        <v>0</v>
      </c>
      <c r="C736" s="5" t="s">
        <v>40</v>
      </c>
      <c r="D736" s="5"/>
      <c r="E736" s="74">
        <v>1</v>
      </c>
      <c r="F736" s="50" t="s">
        <v>188</v>
      </c>
    </row>
    <row r="737" spans="1:6" x14ac:dyDescent="0.35">
      <c r="A737" s="20"/>
      <c r="B737" s="21" t="s">
        <v>19</v>
      </c>
      <c r="C737" s="12" t="s">
        <v>19</v>
      </c>
      <c r="D737" s="12" t="s">
        <v>20</v>
      </c>
      <c r="E737" s="76"/>
      <c r="F737" s="50" t="s">
        <v>188</v>
      </c>
    </row>
    <row r="738" spans="1:6" x14ac:dyDescent="0.35">
      <c r="A738" s="24"/>
      <c r="B738" s="23">
        <f>B736+ (256/16) - 1</f>
        <v>15</v>
      </c>
      <c r="C738" s="5" t="s">
        <v>41</v>
      </c>
      <c r="D738" s="5"/>
      <c r="E738" s="74">
        <v>1</v>
      </c>
      <c r="F738" s="50" t="s">
        <v>188</v>
      </c>
    </row>
    <row r="739" spans="1:6" x14ac:dyDescent="0.35">
      <c r="A739" s="24"/>
      <c r="B739" s="23">
        <f>B738+1</f>
        <v>16</v>
      </c>
      <c r="C739" s="5" t="s">
        <v>42</v>
      </c>
      <c r="D739" s="5"/>
      <c r="E739" s="74">
        <v>1</v>
      </c>
      <c r="F739" s="50" t="s">
        <v>188</v>
      </c>
    </row>
    <row r="740" spans="1:6" x14ac:dyDescent="0.35">
      <c r="A740" s="20"/>
      <c r="B740" s="21" t="s">
        <v>19</v>
      </c>
      <c r="C740" s="12" t="s">
        <v>19</v>
      </c>
      <c r="D740" s="12" t="s">
        <v>20</v>
      </c>
      <c r="E740" s="76"/>
      <c r="F740" s="50" t="s">
        <v>188</v>
      </c>
    </row>
    <row r="741" spans="1:6" x14ac:dyDescent="0.35">
      <c r="A741" s="24"/>
      <c r="B741" s="23">
        <f>B739+ (256/16) - 1</f>
        <v>31</v>
      </c>
      <c r="C741" s="5" t="s">
        <v>43</v>
      </c>
      <c r="D741" s="5"/>
      <c r="E741" s="74">
        <v>1</v>
      </c>
      <c r="F741" s="50" t="s">
        <v>188</v>
      </c>
    </row>
    <row r="742" spans="1:6" x14ac:dyDescent="0.35">
      <c r="A742" s="24"/>
      <c r="B742" s="23">
        <f>B741+1</f>
        <v>32</v>
      </c>
      <c r="C742" s="5" t="s">
        <v>44</v>
      </c>
      <c r="D742" s="5"/>
      <c r="E742" s="74">
        <v>1</v>
      </c>
      <c r="F742" s="50" t="s">
        <v>188</v>
      </c>
    </row>
    <row r="743" spans="1:6" x14ac:dyDescent="0.35">
      <c r="A743" s="20"/>
      <c r="B743" s="21" t="s">
        <v>19</v>
      </c>
      <c r="C743" s="12" t="s">
        <v>19</v>
      </c>
      <c r="D743" s="12" t="s">
        <v>20</v>
      </c>
      <c r="E743" s="76"/>
      <c r="F743" s="50" t="s">
        <v>188</v>
      </c>
    </row>
    <row r="744" spans="1:6" x14ac:dyDescent="0.35">
      <c r="A744" s="24"/>
      <c r="B744" s="23">
        <f>B742+ (256/16) - 1</f>
        <v>47</v>
      </c>
      <c r="C744" s="5" t="s">
        <v>45</v>
      </c>
      <c r="D744" s="5"/>
      <c r="E744" s="74">
        <v>1</v>
      </c>
      <c r="F744" s="50" t="s">
        <v>188</v>
      </c>
    </row>
    <row r="745" spans="1:6" x14ac:dyDescent="0.35">
      <c r="A745" s="24"/>
      <c r="B745" s="23">
        <f>B744+1</f>
        <v>48</v>
      </c>
      <c r="C745" s="5" t="s">
        <v>46</v>
      </c>
      <c r="D745" s="5"/>
      <c r="E745" s="74">
        <v>1</v>
      </c>
      <c r="F745" s="50" t="s">
        <v>188</v>
      </c>
    </row>
    <row r="746" spans="1:6" x14ac:dyDescent="0.35">
      <c r="A746" s="20"/>
      <c r="B746" s="21" t="s">
        <v>19</v>
      </c>
      <c r="C746" s="12" t="s">
        <v>19</v>
      </c>
      <c r="D746" s="12" t="s">
        <v>20</v>
      </c>
      <c r="E746" s="76"/>
      <c r="F746" s="50" t="s">
        <v>188</v>
      </c>
    </row>
    <row r="747" spans="1:6" x14ac:dyDescent="0.35">
      <c r="A747" s="24"/>
      <c r="B747" s="23">
        <f xml:space="preserve"> 4* (256/16) - 1</f>
        <v>63</v>
      </c>
      <c r="C747" s="5" t="s">
        <v>47</v>
      </c>
      <c r="D747" s="5"/>
      <c r="E747" s="74">
        <v>1</v>
      </c>
      <c r="F747" s="50" t="s">
        <v>188</v>
      </c>
    </row>
    <row r="748" spans="1:6" ht="18.5" x14ac:dyDescent="0.45">
      <c r="A748" s="24"/>
      <c r="C748" s="16" t="s">
        <v>67</v>
      </c>
      <c r="F748" s="50"/>
    </row>
    <row r="749" spans="1:6" x14ac:dyDescent="0.35">
      <c r="A749" s="24" t="str">
        <f xml:space="preserve"> DEC2HEX(HEX2DEC(A735)+B747 + 1)</f>
        <v>150</v>
      </c>
      <c r="C749" s="4" t="s">
        <v>66</v>
      </c>
    </row>
    <row r="750" spans="1:6" x14ac:dyDescent="0.35">
      <c r="A750" s="24"/>
      <c r="B750" s="19">
        <v>0</v>
      </c>
      <c r="C750" s="3" t="s">
        <v>10</v>
      </c>
      <c r="E750" s="74">
        <v>1</v>
      </c>
      <c r="F750" s="50" t="s">
        <v>188</v>
      </c>
    </row>
    <row r="751" spans="1:6" x14ac:dyDescent="0.35">
      <c r="A751" s="24"/>
      <c r="B751" s="19">
        <v>1</v>
      </c>
      <c r="C751" s="3" t="s">
        <v>12</v>
      </c>
      <c r="E751" s="74">
        <v>1</v>
      </c>
      <c r="F751" s="50" t="s">
        <v>188</v>
      </c>
    </row>
    <row r="752" spans="1:6" x14ac:dyDescent="0.35">
      <c r="A752" s="24"/>
      <c r="B752" s="19">
        <v>2</v>
      </c>
      <c r="C752" s="3" t="s">
        <v>14</v>
      </c>
      <c r="E752" s="74">
        <v>1</v>
      </c>
      <c r="F752" s="50" t="s">
        <v>188</v>
      </c>
    </row>
    <row r="753" spans="1:6" x14ac:dyDescent="0.35">
      <c r="A753" s="20"/>
      <c r="B753" s="21" t="s">
        <v>19</v>
      </c>
      <c r="C753" s="12" t="s">
        <v>19</v>
      </c>
      <c r="D753" s="12" t="s">
        <v>20</v>
      </c>
      <c r="E753" s="76"/>
      <c r="F753" s="50" t="s">
        <v>188</v>
      </c>
    </row>
    <row r="754" spans="1:6" x14ac:dyDescent="0.35">
      <c r="A754" s="24"/>
      <c r="B754" s="23">
        <f>256*E750-1</f>
        <v>255</v>
      </c>
      <c r="C754" s="5"/>
      <c r="D754" s="5"/>
      <c r="F754" s="50" t="s">
        <v>188</v>
      </c>
    </row>
    <row r="755" spans="1:6" x14ac:dyDescent="0.35">
      <c r="A755" s="24" t="str">
        <f xml:space="preserve"> DEC2HEX(HEX2DEC(A749)+B754 + 1)</f>
        <v>250</v>
      </c>
      <c r="B755" s="23"/>
      <c r="C755" s="4" t="s">
        <v>73</v>
      </c>
      <c r="D755" s="5"/>
    </row>
    <row r="756" spans="1:6" x14ac:dyDescent="0.35">
      <c r="A756" s="24"/>
      <c r="B756" s="23">
        <v>0</v>
      </c>
      <c r="C756" s="5" t="s">
        <v>40</v>
      </c>
      <c r="D756" s="5"/>
      <c r="E756" s="74">
        <v>1</v>
      </c>
      <c r="F756" s="50" t="s">
        <v>188</v>
      </c>
    </row>
    <row r="757" spans="1:6" x14ac:dyDescent="0.35">
      <c r="A757" s="20"/>
      <c r="B757" s="21" t="s">
        <v>19</v>
      </c>
      <c r="C757" s="12" t="s">
        <v>19</v>
      </c>
      <c r="D757" s="12" t="s">
        <v>20</v>
      </c>
      <c r="E757" s="76"/>
      <c r="F757" s="50" t="s">
        <v>188</v>
      </c>
    </row>
    <row r="758" spans="1:6" x14ac:dyDescent="0.35">
      <c r="A758" s="24"/>
      <c r="B758" s="23">
        <f>B756+ (256/16) - 1</f>
        <v>15</v>
      </c>
      <c r="C758" s="5" t="s">
        <v>41</v>
      </c>
      <c r="D758" s="5"/>
      <c r="E758" s="74">
        <v>1</v>
      </c>
      <c r="F758" s="50" t="s">
        <v>188</v>
      </c>
    </row>
    <row r="759" spans="1:6" x14ac:dyDescent="0.35">
      <c r="A759" s="24"/>
      <c r="B759" s="23">
        <f>B758+1</f>
        <v>16</v>
      </c>
      <c r="C759" s="5" t="s">
        <v>42</v>
      </c>
      <c r="D759" s="5"/>
      <c r="E759" s="74">
        <v>1</v>
      </c>
      <c r="F759" s="50" t="s">
        <v>188</v>
      </c>
    </row>
    <row r="760" spans="1:6" x14ac:dyDescent="0.35">
      <c r="A760" s="20"/>
      <c r="B760" s="21" t="s">
        <v>19</v>
      </c>
      <c r="C760" s="12" t="s">
        <v>19</v>
      </c>
      <c r="D760" s="12" t="s">
        <v>20</v>
      </c>
      <c r="E760" s="76"/>
      <c r="F760" s="50" t="s">
        <v>188</v>
      </c>
    </row>
    <row r="761" spans="1:6" x14ac:dyDescent="0.35">
      <c r="A761" s="24"/>
      <c r="B761" s="23">
        <f>B759+ (256/16) - 1</f>
        <v>31</v>
      </c>
      <c r="C761" s="5" t="s">
        <v>43</v>
      </c>
      <c r="D761" s="5"/>
      <c r="E761" s="74">
        <v>1</v>
      </c>
      <c r="F761" s="50" t="s">
        <v>188</v>
      </c>
    </row>
    <row r="762" spans="1:6" x14ac:dyDescent="0.35">
      <c r="A762" s="24"/>
      <c r="B762" s="23">
        <f>B761+1</f>
        <v>32</v>
      </c>
      <c r="C762" s="5" t="s">
        <v>44</v>
      </c>
      <c r="D762" s="5"/>
      <c r="E762" s="74">
        <v>1</v>
      </c>
      <c r="F762" s="50" t="s">
        <v>188</v>
      </c>
    </row>
    <row r="763" spans="1:6" x14ac:dyDescent="0.35">
      <c r="A763" s="20"/>
      <c r="B763" s="21" t="s">
        <v>19</v>
      </c>
      <c r="C763" s="12" t="s">
        <v>19</v>
      </c>
      <c r="D763" s="12" t="s">
        <v>20</v>
      </c>
      <c r="E763" s="76"/>
      <c r="F763" s="50" t="s">
        <v>188</v>
      </c>
    </row>
    <row r="764" spans="1:6" x14ac:dyDescent="0.35">
      <c r="A764" s="24"/>
      <c r="B764" s="23">
        <f>B762+ (256/16) - 1</f>
        <v>47</v>
      </c>
      <c r="C764" s="5" t="s">
        <v>45</v>
      </c>
      <c r="D764" s="5"/>
      <c r="E764" s="74">
        <v>1</v>
      </c>
      <c r="F764" s="50" t="s">
        <v>188</v>
      </c>
    </row>
    <row r="765" spans="1:6" x14ac:dyDescent="0.35">
      <c r="A765" s="24"/>
      <c r="B765" s="23">
        <f>B764+1</f>
        <v>48</v>
      </c>
      <c r="C765" s="5" t="s">
        <v>46</v>
      </c>
      <c r="D765" s="5"/>
      <c r="E765" s="74">
        <v>1</v>
      </c>
      <c r="F765" s="50" t="s">
        <v>188</v>
      </c>
    </row>
    <row r="766" spans="1:6" x14ac:dyDescent="0.35">
      <c r="A766" s="20"/>
      <c r="B766" s="21" t="s">
        <v>19</v>
      </c>
      <c r="C766" s="12" t="s">
        <v>19</v>
      </c>
      <c r="D766" s="12" t="s">
        <v>20</v>
      </c>
      <c r="E766" s="76"/>
      <c r="F766" s="50" t="s">
        <v>188</v>
      </c>
    </row>
    <row r="767" spans="1:6" x14ac:dyDescent="0.35">
      <c r="A767" s="24"/>
      <c r="B767" s="23">
        <f xml:space="preserve"> 4* (256/16) - 1</f>
        <v>63</v>
      </c>
      <c r="C767" s="5" t="s">
        <v>47</v>
      </c>
      <c r="D767" s="5"/>
      <c r="E767" s="74">
        <v>1</v>
      </c>
      <c r="F767" s="50" t="s">
        <v>188</v>
      </c>
    </row>
    <row r="768" spans="1:6" ht="18.5" x14ac:dyDescent="0.45">
      <c r="A768" s="24"/>
      <c r="C768" s="16" t="s">
        <v>68</v>
      </c>
      <c r="F768" s="50"/>
    </row>
    <row r="769" spans="1:6" x14ac:dyDescent="0.35">
      <c r="A769" s="24" t="str">
        <f xml:space="preserve"> DEC2HEX(HEX2DEC(A755)+B767 + 1)</f>
        <v>290</v>
      </c>
      <c r="C769" s="4" t="s">
        <v>66</v>
      </c>
      <c r="E769" s="80"/>
      <c r="F769" s="50"/>
    </row>
    <row r="770" spans="1:6" x14ac:dyDescent="0.35">
      <c r="A770" s="24"/>
      <c r="B770" s="19">
        <v>0</v>
      </c>
      <c r="C770" s="3" t="s">
        <v>11</v>
      </c>
      <c r="E770" s="74">
        <v>1</v>
      </c>
      <c r="F770" s="50" t="s">
        <v>188</v>
      </c>
    </row>
    <row r="771" spans="1:6" x14ac:dyDescent="0.35">
      <c r="A771" s="24"/>
      <c r="B771" s="19">
        <v>1</v>
      </c>
      <c r="C771" s="3" t="s">
        <v>13</v>
      </c>
      <c r="E771" s="74">
        <v>1</v>
      </c>
      <c r="F771" s="50" t="s">
        <v>188</v>
      </c>
    </row>
    <row r="772" spans="1:6" x14ac:dyDescent="0.35">
      <c r="A772" s="24"/>
      <c r="B772" s="19">
        <v>2</v>
      </c>
      <c r="C772" s="3" t="s">
        <v>15</v>
      </c>
      <c r="E772" s="74">
        <v>1</v>
      </c>
      <c r="F772" s="50" t="s">
        <v>188</v>
      </c>
    </row>
    <row r="773" spans="1:6" x14ac:dyDescent="0.35">
      <c r="A773" s="20"/>
      <c r="B773" s="21" t="s">
        <v>19</v>
      </c>
      <c r="C773" s="12" t="s">
        <v>19</v>
      </c>
      <c r="D773" s="12" t="s">
        <v>20</v>
      </c>
      <c r="E773" s="76"/>
      <c r="F773" s="50" t="s">
        <v>188</v>
      </c>
    </row>
    <row r="774" spans="1:6" x14ac:dyDescent="0.35">
      <c r="A774" s="24"/>
      <c r="B774" s="23">
        <f>256*E770-1</f>
        <v>255</v>
      </c>
      <c r="C774" s="4"/>
      <c r="D774" s="4"/>
      <c r="E774" s="74">
        <v>1</v>
      </c>
      <c r="F774" s="50" t="s">
        <v>188</v>
      </c>
    </row>
    <row r="775" spans="1:6" x14ac:dyDescent="0.35">
      <c r="A775" s="24" t="str">
        <f xml:space="preserve"> DEC2HEX(HEX2DEC(A769)+B774 + 1)</f>
        <v>390</v>
      </c>
      <c r="B775" s="23"/>
      <c r="C775" s="4" t="s">
        <v>73</v>
      </c>
      <c r="D775" s="4"/>
      <c r="F775" s="50"/>
    </row>
    <row r="776" spans="1:6" x14ac:dyDescent="0.35">
      <c r="A776" s="24"/>
      <c r="B776" s="23">
        <v>0</v>
      </c>
      <c r="C776" s="5" t="s">
        <v>40</v>
      </c>
      <c r="D776" s="5"/>
      <c r="E776" s="74">
        <v>1</v>
      </c>
      <c r="F776" s="50" t="s">
        <v>188</v>
      </c>
    </row>
    <row r="777" spans="1:6" x14ac:dyDescent="0.35">
      <c r="A777" s="20"/>
      <c r="B777" s="21" t="s">
        <v>19</v>
      </c>
      <c r="C777" s="12" t="s">
        <v>19</v>
      </c>
      <c r="D777" s="12" t="s">
        <v>20</v>
      </c>
      <c r="E777" s="76"/>
      <c r="F777" s="50" t="s">
        <v>188</v>
      </c>
    </row>
    <row r="778" spans="1:6" x14ac:dyDescent="0.35">
      <c r="A778" s="24"/>
      <c r="B778" s="23">
        <f>B776+ (256/16) - 1</f>
        <v>15</v>
      </c>
      <c r="C778" s="5" t="s">
        <v>41</v>
      </c>
      <c r="D778" s="5"/>
      <c r="E778" s="74">
        <v>1</v>
      </c>
      <c r="F778" s="50" t="s">
        <v>188</v>
      </c>
    </row>
    <row r="779" spans="1:6" x14ac:dyDescent="0.35">
      <c r="A779" s="24"/>
      <c r="B779" s="23">
        <f>B778+1</f>
        <v>16</v>
      </c>
      <c r="C779" s="5" t="s">
        <v>42</v>
      </c>
      <c r="D779" s="5"/>
      <c r="E779" s="74">
        <v>1</v>
      </c>
      <c r="F779" s="50" t="s">
        <v>188</v>
      </c>
    </row>
    <row r="780" spans="1:6" x14ac:dyDescent="0.35">
      <c r="A780" s="20"/>
      <c r="B780" s="21" t="s">
        <v>19</v>
      </c>
      <c r="C780" s="12" t="s">
        <v>19</v>
      </c>
      <c r="D780" s="12" t="s">
        <v>20</v>
      </c>
      <c r="E780" s="76"/>
      <c r="F780" s="50" t="s">
        <v>188</v>
      </c>
    </row>
    <row r="781" spans="1:6" x14ac:dyDescent="0.35">
      <c r="A781" s="24"/>
      <c r="B781" s="23">
        <f>B779+ (256/16) - 1</f>
        <v>31</v>
      </c>
      <c r="C781" s="5" t="s">
        <v>43</v>
      </c>
      <c r="D781" s="5"/>
      <c r="E781" s="74">
        <v>1</v>
      </c>
      <c r="F781" s="50" t="s">
        <v>188</v>
      </c>
    </row>
    <row r="782" spans="1:6" x14ac:dyDescent="0.35">
      <c r="A782" s="24"/>
      <c r="B782" s="23">
        <f>B781+1</f>
        <v>32</v>
      </c>
      <c r="C782" s="5" t="s">
        <v>44</v>
      </c>
      <c r="D782" s="5"/>
      <c r="E782" s="74">
        <v>1</v>
      </c>
      <c r="F782" s="50" t="s">
        <v>188</v>
      </c>
    </row>
    <row r="783" spans="1:6" x14ac:dyDescent="0.35">
      <c r="A783" s="20"/>
      <c r="B783" s="21" t="s">
        <v>19</v>
      </c>
      <c r="C783" s="12" t="s">
        <v>19</v>
      </c>
      <c r="D783" s="12" t="s">
        <v>20</v>
      </c>
      <c r="E783" s="76"/>
      <c r="F783" s="50" t="s">
        <v>188</v>
      </c>
    </row>
    <row r="784" spans="1:6" x14ac:dyDescent="0.35">
      <c r="A784" s="24"/>
      <c r="B784" s="23">
        <f>B782+ (256/16) - 1</f>
        <v>47</v>
      </c>
      <c r="C784" s="5" t="s">
        <v>45</v>
      </c>
      <c r="D784" s="5"/>
      <c r="E784" s="74">
        <v>1</v>
      </c>
      <c r="F784" s="50" t="s">
        <v>188</v>
      </c>
    </row>
    <row r="785" spans="1:6" x14ac:dyDescent="0.35">
      <c r="A785" s="24"/>
      <c r="B785" s="23">
        <f>B784+1</f>
        <v>48</v>
      </c>
      <c r="C785" s="5" t="s">
        <v>46</v>
      </c>
      <c r="D785" s="5"/>
      <c r="E785" s="74">
        <v>1</v>
      </c>
      <c r="F785" s="50" t="s">
        <v>188</v>
      </c>
    </row>
    <row r="786" spans="1:6" x14ac:dyDescent="0.35">
      <c r="A786" s="20"/>
      <c r="B786" s="21" t="s">
        <v>19</v>
      </c>
      <c r="C786" s="12" t="s">
        <v>19</v>
      </c>
      <c r="D786" s="12" t="s">
        <v>20</v>
      </c>
      <c r="E786" s="76"/>
      <c r="F786" s="50" t="s">
        <v>188</v>
      </c>
    </row>
    <row r="787" spans="1:6" x14ac:dyDescent="0.35">
      <c r="A787" s="24"/>
      <c r="B787" s="23">
        <f xml:space="preserve"> 4* (256/16) - 1</f>
        <v>63</v>
      </c>
      <c r="C787" s="5" t="s">
        <v>47</v>
      </c>
      <c r="D787" s="5"/>
      <c r="E787" s="74">
        <v>1</v>
      </c>
      <c r="F787" s="50" t="s">
        <v>188</v>
      </c>
    </row>
    <row r="788" spans="1:6" x14ac:dyDescent="0.35">
      <c r="A788" s="24"/>
      <c r="B788" s="24"/>
      <c r="C788" s="15"/>
      <c r="D788" s="4"/>
      <c r="F788" s="50"/>
    </row>
    <row r="789" spans="1:6" ht="37" x14ac:dyDescent="0.45">
      <c r="A789" s="24"/>
      <c r="B789" s="24"/>
      <c r="C789" s="17" t="s">
        <v>52</v>
      </c>
      <c r="D789" s="4"/>
      <c r="F789" s="50"/>
    </row>
    <row r="790" spans="1:6" ht="29" x14ac:dyDescent="0.35">
      <c r="A790" s="24" t="str">
        <f xml:space="preserve"> DEC2HEX(HEX2DEC(A775)+B787 + 1)</f>
        <v>3D0</v>
      </c>
      <c r="C790" s="15" t="s">
        <v>82</v>
      </c>
      <c r="E790" s="80"/>
    </row>
    <row r="791" spans="1:6" x14ac:dyDescent="0.35">
      <c r="A791" s="24"/>
      <c r="B791" s="19">
        <v>0</v>
      </c>
      <c r="C791" s="3" t="s">
        <v>1</v>
      </c>
      <c r="E791" s="74">
        <v>2</v>
      </c>
      <c r="F791" s="50" t="s">
        <v>188</v>
      </c>
    </row>
    <row r="792" spans="1:6" x14ac:dyDescent="0.35">
      <c r="A792" s="24"/>
      <c r="B792" s="19">
        <v>2</v>
      </c>
      <c r="C792" s="3" t="s">
        <v>5</v>
      </c>
      <c r="E792" s="74">
        <v>2</v>
      </c>
      <c r="F792" s="50" t="s">
        <v>188</v>
      </c>
    </row>
    <row r="793" spans="1:6" x14ac:dyDescent="0.35">
      <c r="A793" s="24" t="s">
        <v>19</v>
      </c>
      <c r="B793" s="19" t="s">
        <v>18</v>
      </c>
      <c r="C793" s="3" t="s">
        <v>6</v>
      </c>
      <c r="E793" s="74">
        <v>2</v>
      </c>
      <c r="F793" s="50" t="s">
        <v>188</v>
      </c>
    </row>
    <row r="794" spans="1:6" x14ac:dyDescent="0.35">
      <c r="A794" s="24"/>
      <c r="B794" s="19" t="s">
        <v>25</v>
      </c>
      <c r="C794" s="3" t="s">
        <v>24</v>
      </c>
      <c r="E794" s="74">
        <v>2</v>
      </c>
      <c r="F794" s="50" t="s">
        <v>188</v>
      </c>
    </row>
    <row r="795" spans="1:6" x14ac:dyDescent="0.35">
      <c r="A795" s="24" t="s">
        <v>19</v>
      </c>
      <c r="B795" s="19" t="s">
        <v>18</v>
      </c>
      <c r="C795" s="3" t="s">
        <v>6</v>
      </c>
      <c r="E795" s="74" t="s">
        <v>6</v>
      </c>
      <c r="F795" s="50" t="s">
        <v>188</v>
      </c>
    </row>
    <row r="796" spans="1:6" x14ac:dyDescent="0.35">
      <c r="A796" s="24"/>
      <c r="B796" s="19">
        <f>192*2</f>
        <v>384</v>
      </c>
      <c r="C796" s="3" t="s">
        <v>53</v>
      </c>
      <c r="E796" s="74">
        <v>2</v>
      </c>
      <c r="F796" s="50" t="s">
        <v>188</v>
      </c>
    </row>
    <row r="797" spans="1:6" x14ac:dyDescent="0.35">
      <c r="A797" s="24"/>
      <c r="B797" s="23">
        <f>256*E791 - 1</f>
        <v>511</v>
      </c>
      <c r="E797" s="74">
        <v>2</v>
      </c>
      <c r="F797" s="50" t="s">
        <v>188</v>
      </c>
    </row>
    <row r="798" spans="1:6" x14ac:dyDescent="0.35">
      <c r="A798" s="24" t="str">
        <f xml:space="preserve"> DEC2HEX(HEX2DEC(A790)+B797 + 1)</f>
        <v>5D0</v>
      </c>
      <c r="B798" s="24"/>
      <c r="C798" s="4" t="s">
        <v>72</v>
      </c>
      <c r="D798" s="4"/>
      <c r="F798" s="50"/>
    </row>
    <row r="799" spans="1:6" x14ac:dyDescent="0.35">
      <c r="A799" s="24"/>
      <c r="B799" s="23">
        <v>0</v>
      </c>
      <c r="C799" s="5" t="s">
        <v>40</v>
      </c>
      <c r="D799" s="4"/>
      <c r="E799" s="74">
        <v>1</v>
      </c>
      <c r="F799" s="50" t="s">
        <v>188</v>
      </c>
    </row>
    <row r="800" spans="1:6" x14ac:dyDescent="0.35">
      <c r="A800" s="20"/>
      <c r="B800" s="21" t="s">
        <v>19</v>
      </c>
      <c r="C800" s="12" t="s">
        <v>19</v>
      </c>
      <c r="D800" s="12" t="s">
        <v>20</v>
      </c>
      <c r="E800" s="76"/>
      <c r="F800" s="50" t="s">
        <v>188</v>
      </c>
    </row>
    <row r="801" spans="1:6" x14ac:dyDescent="0.35">
      <c r="A801" s="24"/>
      <c r="B801" s="23">
        <f>B799+ (256/16) - 1</f>
        <v>15</v>
      </c>
      <c r="C801" s="5" t="s">
        <v>41</v>
      </c>
      <c r="D801" s="4"/>
      <c r="E801" s="74">
        <v>1</v>
      </c>
      <c r="F801" s="50" t="s">
        <v>188</v>
      </c>
    </row>
    <row r="802" spans="1:6" x14ac:dyDescent="0.35">
      <c r="A802" s="24"/>
      <c r="B802" s="23">
        <f>B801+1</f>
        <v>16</v>
      </c>
      <c r="C802" s="5" t="s">
        <v>42</v>
      </c>
      <c r="D802" s="4"/>
      <c r="E802" s="74">
        <v>1</v>
      </c>
      <c r="F802" s="50" t="s">
        <v>188</v>
      </c>
    </row>
    <row r="803" spans="1:6" x14ac:dyDescent="0.35">
      <c r="A803" s="20"/>
      <c r="B803" s="21" t="s">
        <v>19</v>
      </c>
      <c r="C803" s="12" t="s">
        <v>19</v>
      </c>
      <c r="D803" s="12" t="s">
        <v>20</v>
      </c>
      <c r="E803" s="76"/>
      <c r="F803" s="50" t="s">
        <v>188</v>
      </c>
    </row>
    <row r="804" spans="1:6" x14ac:dyDescent="0.35">
      <c r="A804" s="24"/>
      <c r="B804" s="23">
        <f>B802+ (256/16) - 1</f>
        <v>31</v>
      </c>
      <c r="C804" s="5" t="s">
        <v>43</v>
      </c>
      <c r="D804" s="4"/>
      <c r="E804" s="74">
        <v>1</v>
      </c>
      <c r="F804" s="50" t="s">
        <v>188</v>
      </c>
    </row>
    <row r="805" spans="1:6" x14ac:dyDescent="0.35">
      <c r="A805" s="24"/>
      <c r="B805" s="23">
        <f>B804+1</f>
        <v>32</v>
      </c>
      <c r="C805" s="5" t="s">
        <v>44</v>
      </c>
      <c r="D805" s="4"/>
      <c r="E805" s="74">
        <v>1</v>
      </c>
      <c r="F805" s="50" t="s">
        <v>188</v>
      </c>
    </row>
    <row r="806" spans="1:6" x14ac:dyDescent="0.35">
      <c r="A806" s="20"/>
      <c r="B806" s="21" t="s">
        <v>19</v>
      </c>
      <c r="C806" s="12" t="s">
        <v>19</v>
      </c>
      <c r="D806" s="12" t="s">
        <v>20</v>
      </c>
      <c r="E806" s="76"/>
      <c r="F806" s="50" t="s">
        <v>188</v>
      </c>
    </row>
    <row r="807" spans="1:6" x14ac:dyDescent="0.35">
      <c r="A807" s="24"/>
      <c r="B807" s="23">
        <f>B805+ (256/16) - 1</f>
        <v>47</v>
      </c>
      <c r="C807" s="5" t="s">
        <v>45</v>
      </c>
      <c r="D807" s="4"/>
      <c r="E807" s="74">
        <v>1</v>
      </c>
      <c r="F807" s="50" t="s">
        <v>188</v>
      </c>
    </row>
    <row r="808" spans="1:6" x14ac:dyDescent="0.35">
      <c r="A808" s="24"/>
      <c r="B808" s="23">
        <f>B807+1</f>
        <v>48</v>
      </c>
      <c r="C808" s="5" t="s">
        <v>46</v>
      </c>
      <c r="D808" s="4"/>
      <c r="E808" s="74">
        <v>1</v>
      </c>
      <c r="F808" s="50" t="s">
        <v>188</v>
      </c>
    </row>
    <row r="809" spans="1:6" x14ac:dyDescent="0.35">
      <c r="A809" s="20"/>
      <c r="B809" s="21" t="s">
        <v>19</v>
      </c>
      <c r="C809" s="12" t="s">
        <v>19</v>
      </c>
      <c r="D809" s="12" t="s">
        <v>20</v>
      </c>
      <c r="E809" s="76"/>
      <c r="F809" s="50" t="s">
        <v>188</v>
      </c>
    </row>
    <row r="810" spans="1:6" x14ac:dyDescent="0.35">
      <c r="A810" s="24"/>
      <c r="B810" s="23">
        <f xml:space="preserve"> 4* (256/16) - 1</f>
        <v>63</v>
      </c>
      <c r="C810" s="5" t="s">
        <v>47</v>
      </c>
      <c r="D810" s="4"/>
      <c r="E810" s="74">
        <v>1</v>
      </c>
      <c r="F810" s="50" t="s">
        <v>188</v>
      </c>
    </row>
    <row r="811" spans="1:6" x14ac:dyDescent="0.35">
      <c r="A811" s="24" t="str">
        <f xml:space="preserve"> DEC2HEX(HEX2DEC(A798)+B810 + 1)</f>
        <v>610</v>
      </c>
      <c r="B811" s="23"/>
      <c r="C811" s="4" t="s">
        <v>83</v>
      </c>
    </row>
    <row r="812" spans="1:6" x14ac:dyDescent="0.35">
      <c r="A812" s="24"/>
      <c r="B812" s="23">
        <v>0</v>
      </c>
      <c r="C812" s="3" t="s">
        <v>34</v>
      </c>
      <c r="E812" s="74">
        <v>2</v>
      </c>
      <c r="F812" s="50" t="s">
        <v>188</v>
      </c>
    </row>
    <row r="813" spans="1:6" x14ac:dyDescent="0.35">
      <c r="A813" s="24"/>
      <c r="B813" s="19">
        <f>B812+2</f>
        <v>2</v>
      </c>
      <c r="C813" s="3" t="s">
        <v>35</v>
      </c>
      <c r="E813" s="74">
        <v>2</v>
      </c>
      <c r="F813" s="50" t="s">
        <v>188</v>
      </c>
    </row>
    <row r="814" spans="1:6" x14ac:dyDescent="0.35">
      <c r="A814" s="24"/>
      <c r="B814" s="19">
        <f t="shared" ref="B814:B815" si="0">B813+2</f>
        <v>4</v>
      </c>
      <c r="C814" s="3" t="s">
        <v>36</v>
      </c>
      <c r="E814" s="74">
        <v>2</v>
      </c>
      <c r="F814" s="50" t="s">
        <v>188</v>
      </c>
    </row>
    <row r="815" spans="1:6" x14ac:dyDescent="0.35">
      <c r="A815" s="24"/>
      <c r="B815" s="19">
        <f t="shared" si="0"/>
        <v>6</v>
      </c>
      <c r="C815" s="3" t="s">
        <v>49</v>
      </c>
      <c r="E815" s="74">
        <v>2</v>
      </c>
      <c r="F815" s="50" t="s">
        <v>188</v>
      </c>
    </row>
    <row r="816" spans="1:6" x14ac:dyDescent="0.35">
      <c r="A816" s="24"/>
      <c r="B816" s="19" t="s">
        <v>17</v>
      </c>
      <c r="C816" s="3" t="s">
        <v>16</v>
      </c>
      <c r="E816" s="74">
        <v>2</v>
      </c>
      <c r="F816" s="50" t="s">
        <v>188</v>
      </c>
    </row>
    <row r="817" spans="1:6" x14ac:dyDescent="0.35">
      <c r="A817" s="24"/>
      <c r="B817" s="19" t="s">
        <v>54</v>
      </c>
      <c r="C817" s="3" t="s">
        <v>50</v>
      </c>
      <c r="E817" s="74">
        <v>2</v>
      </c>
      <c r="F817" s="50" t="s">
        <v>188</v>
      </c>
    </row>
    <row r="818" spans="1:6" x14ac:dyDescent="0.35">
      <c r="A818" s="24"/>
      <c r="B818" s="19" t="s">
        <v>19</v>
      </c>
      <c r="C818" s="3" t="s">
        <v>6</v>
      </c>
      <c r="E818" s="74">
        <v>2</v>
      </c>
      <c r="F818" s="50" t="s">
        <v>188</v>
      </c>
    </row>
    <row r="819" spans="1:6" x14ac:dyDescent="0.35">
      <c r="A819" s="24"/>
      <c r="B819" s="19">
        <f>6+(192-1)*2</f>
        <v>388</v>
      </c>
      <c r="C819" s="3" t="s">
        <v>51</v>
      </c>
      <c r="E819" s="74">
        <v>2</v>
      </c>
      <c r="F819" s="50" t="s">
        <v>188</v>
      </c>
    </row>
    <row r="820" spans="1:6" ht="43.5" x14ac:dyDescent="0.35">
      <c r="A820" s="24"/>
      <c r="B820" s="23">
        <f>256*E812-1</f>
        <v>511</v>
      </c>
      <c r="C820" s="6" t="s">
        <v>55</v>
      </c>
    </row>
    <row r="821" spans="1:6" x14ac:dyDescent="0.35">
      <c r="A821" s="24" t="str">
        <f xml:space="preserve"> DEC2HEX(HEX2DEC(A811)+B820 + 1)</f>
        <v>810</v>
      </c>
      <c r="B821" s="24"/>
      <c r="C821" s="4" t="s">
        <v>73</v>
      </c>
      <c r="D821" s="4" t="s">
        <v>85</v>
      </c>
    </row>
    <row r="822" spans="1:6" x14ac:dyDescent="0.35">
      <c r="A822" s="24"/>
      <c r="B822" s="23">
        <v>0</v>
      </c>
      <c r="C822" s="5" t="s">
        <v>40</v>
      </c>
      <c r="D822" s="4" t="s">
        <v>85</v>
      </c>
      <c r="E822" s="74">
        <v>1</v>
      </c>
    </row>
    <row r="823" spans="1:6" x14ac:dyDescent="0.35">
      <c r="A823" s="20"/>
      <c r="B823" s="21" t="s">
        <v>19</v>
      </c>
      <c r="C823" s="12" t="s">
        <v>19</v>
      </c>
      <c r="D823" s="12" t="s">
        <v>20</v>
      </c>
      <c r="E823" s="76"/>
    </row>
    <row r="824" spans="1:6" x14ac:dyDescent="0.35">
      <c r="A824" s="24"/>
      <c r="B824" s="23">
        <f>B822+ (256/16) - 1</f>
        <v>15</v>
      </c>
      <c r="C824" s="5" t="s">
        <v>41</v>
      </c>
      <c r="D824" s="4" t="s">
        <v>85</v>
      </c>
      <c r="E824" s="74">
        <v>1</v>
      </c>
    </row>
    <row r="825" spans="1:6" x14ac:dyDescent="0.35">
      <c r="A825" s="24"/>
      <c r="B825" s="23">
        <f>B824+1</f>
        <v>16</v>
      </c>
      <c r="C825" s="5" t="s">
        <v>42</v>
      </c>
      <c r="D825" s="4" t="s">
        <v>85</v>
      </c>
      <c r="E825" s="74">
        <v>1</v>
      </c>
    </row>
    <row r="826" spans="1:6" x14ac:dyDescent="0.35">
      <c r="A826" s="20"/>
      <c r="B826" s="21" t="s">
        <v>19</v>
      </c>
      <c r="C826" s="12" t="s">
        <v>19</v>
      </c>
      <c r="D826" s="12" t="s">
        <v>20</v>
      </c>
      <c r="E826" s="76"/>
    </row>
    <row r="827" spans="1:6" x14ac:dyDescent="0.35">
      <c r="A827" s="24"/>
      <c r="B827" s="23">
        <f>B825+ (256/16) - 1</f>
        <v>31</v>
      </c>
      <c r="C827" s="5" t="s">
        <v>43</v>
      </c>
      <c r="D827" s="4" t="s">
        <v>85</v>
      </c>
      <c r="E827" s="74">
        <v>1</v>
      </c>
    </row>
    <row r="828" spans="1:6" x14ac:dyDescent="0.35">
      <c r="A828" s="24"/>
      <c r="B828" s="23">
        <f>B827+1</f>
        <v>32</v>
      </c>
      <c r="C828" s="5" t="s">
        <v>44</v>
      </c>
      <c r="D828" s="4" t="s">
        <v>85</v>
      </c>
      <c r="E828" s="74">
        <v>1</v>
      </c>
    </row>
    <row r="829" spans="1:6" x14ac:dyDescent="0.35">
      <c r="A829" s="20"/>
      <c r="B829" s="21" t="s">
        <v>19</v>
      </c>
      <c r="C829" s="12" t="s">
        <v>19</v>
      </c>
      <c r="D829" s="12" t="s">
        <v>20</v>
      </c>
      <c r="E829" s="76"/>
    </row>
    <row r="830" spans="1:6" x14ac:dyDescent="0.35">
      <c r="A830" s="24"/>
      <c r="B830" s="23">
        <f>B828+ (256/16) - 1</f>
        <v>47</v>
      </c>
      <c r="C830" s="5" t="s">
        <v>45</v>
      </c>
      <c r="D830" s="4" t="s">
        <v>85</v>
      </c>
      <c r="E830" s="74">
        <v>1</v>
      </c>
    </row>
    <row r="831" spans="1:6" x14ac:dyDescent="0.35">
      <c r="A831" s="24"/>
      <c r="B831" s="23">
        <f>B830+1</f>
        <v>48</v>
      </c>
      <c r="C831" s="5" t="s">
        <v>46</v>
      </c>
      <c r="D831" s="4" t="s">
        <v>85</v>
      </c>
      <c r="E831" s="74">
        <v>1</v>
      </c>
    </row>
    <row r="832" spans="1:6" x14ac:dyDescent="0.35">
      <c r="A832" s="20"/>
      <c r="B832" s="21" t="s">
        <v>19</v>
      </c>
      <c r="C832" s="12" t="s">
        <v>19</v>
      </c>
      <c r="D832" s="12" t="s">
        <v>20</v>
      </c>
      <c r="E832" s="76"/>
    </row>
    <row r="833" spans="1:6" x14ac:dyDescent="0.35">
      <c r="A833" s="24"/>
      <c r="B833" s="23">
        <f xml:space="preserve"> 4* (256/16) - 1</f>
        <v>63</v>
      </c>
      <c r="C833" s="5" t="s">
        <v>47</v>
      </c>
      <c r="D833" s="4" t="s">
        <v>85</v>
      </c>
      <c r="E833" s="74">
        <v>1</v>
      </c>
    </row>
    <row r="834" spans="1:6" x14ac:dyDescent="0.35">
      <c r="A834" s="24"/>
      <c r="B834" s="24"/>
      <c r="C834" s="4"/>
      <c r="D834" s="4"/>
      <c r="E834" s="80"/>
    </row>
    <row r="835" spans="1:6" ht="37" x14ac:dyDescent="0.45">
      <c r="A835" s="24"/>
      <c r="B835" s="24"/>
      <c r="C835" s="17" t="s">
        <v>56</v>
      </c>
      <c r="D835" s="4"/>
    </row>
    <row r="836" spans="1:6" ht="29" x14ac:dyDescent="0.35">
      <c r="A836" s="24" t="str">
        <f xml:space="preserve"> DEC2HEX(HEX2DEC(A821)+B833 + 1)</f>
        <v>850</v>
      </c>
      <c r="C836" s="15" t="s">
        <v>82</v>
      </c>
      <c r="E836" s="80"/>
    </row>
    <row r="837" spans="1:6" x14ac:dyDescent="0.35">
      <c r="A837" s="24"/>
      <c r="B837" s="19">
        <v>0</v>
      </c>
      <c r="C837" s="3" t="s">
        <v>1</v>
      </c>
      <c r="E837" s="74">
        <v>2</v>
      </c>
      <c r="F837" s="50" t="s">
        <v>188</v>
      </c>
    </row>
    <row r="838" spans="1:6" x14ac:dyDescent="0.35">
      <c r="A838" s="24"/>
      <c r="B838" s="19">
        <v>2</v>
      </c>
      <c r="C838" s="3" t="s">
        <v>5</v>
      </c>
      <c r="E838" s="74">
        <v>2</v>
      </c>
      <c r="F838" s="50" t="s">
        <v>188</v>
      </c>
    </row>
    <row r="839" spans="1:6" x14ac:dyDescent="0.35">
      <c r="A839" s="24" t="s">
        <v>19</v>
      </c>
      <c r="B839" s="19" t="s">
        <v>18</v>
      </c>
      <c r="C839" s="3" t="s">
        <v>6</v>
      </c>
      <c r="E839" s="74">
        <v>2</v>
      </c>
      <c r="F839" s="50" t="s">
        <v>188</v>
      </c>
    </row>
    <row r="840" spans="1:6" x14ac:dyDescent="0.35">
      <c r="A840" s="24"/>
      <c r="B840" s="19" t="s">
        <v>25</v>
      </c>
      <c r="C840" s="3" t="s">
        <v>24</v>
      </c>
      <c r="E840" s="74">
        <v>2</v>
      </c>
      <c r="F840" s="50" t="s">
        <v>188</v>
      </c>
    </row>
    <row r="841" spans="1:6" x14ac:dyDescent="0.35">
      <c r="A841" s="24" t="s">
        <v>19</v>
      </c>
      <c r="B841" s="19" t="s">
        <v>18</v>
      </c>
      <c r="C841" s="3" t="s">
        <v>6</v>
      </c>
      <c r="E841" s="74" t="s">
        <v>6</v>
      </c>
      <c r="F841" s="50" t="s">
        <v>188</v>
      </c>
    </row>
    <row r="842" spans="1:6" x14ac:dyDescent="0.35">
      <c r="A842" s="24"/>
      <c r="B842" s="19">
        <f>192*2</f>
        <v>384</v>
      </c>
      <c r="C842" s="3" t="s">
        <v>53</v>
      </c>
      <c r="E842" s="74">
        <v>2</v>
      </c>
      <c r="F842" s="50" t="s">
        <v>188</v>
      </c>
    </row>
    <row r="843" spans="1:6" x14ac:dyDescent="0.35">
      <c r="A843" s="24"/>
      <c r="B843" s="23">
        <f>256*E837-1</f>
        <v>511</v>
      </c>
      <c r="E843" s="74">
        <v>2</v>
      </c>
      <c r="F843" s="50" t="s">
        <v>188</v>
      </c>
    </row>
    <row r="844" spans="1:6" x14ac:dyDescent="0.35">
      <c r="A844" s="24" t="str">
        <f xml:space="preserve"> DEC2HEX(HEX2DEC(A836)+B843 + 1)</f>
        <v>A50</v>
      </c>
      <c r="B844" s="24"/>
      <c r="C844" s="4" t="s">
        <v>72</v>
      </c>
      <c r="D844" s="4"/>
    </row>
    <row r="845" spans="1:6" x14ac:dyDescent="0.35">
      <c r="A845" s="24"/>
      <c r="B845" s="23">
        <v>0</v>
      </c>
      <c r="C845" s="5" t="s">
        <v>40</v>
      </c>
      <c r="D845" s="5"/>
      <c r="E845" s="74">
        <v>1</v>
      </c>
      <c r="F845" s="50" t="s">
        <v>188</v>
      </c>
    </row>
    <row r="846" spans="1:6" x14ac:dyDescent="0.35">
      <c r="A846" s="20"/>
      <c r="B846" s="21" t="s">
        <v>19</v>
      </c>
      <c r="C846" s="12" t="s">
        <v>19</v>
      </c>
      <c r="D846" s="12" t="s">
        <v>20</v>
      </c>
      <c r="E846" s="76"/>
      <c r="F846" s="50" t="s">
        <v>188</v>
      </c>
    </row>
    <row r="847" spans="1:6" x14ac:dyDescent="0.35">
      <c r="A847" s="24"/>
      <c r="B847" s="23">
        <f>B845+ (256/16) - 1</f>
        <v>15</v>
      </c>
      <c r="C847" s="5" t="s">
        <v>41</v>
      </c>
      <c r="D847" s="5"/>
      <c r="E847" s="74">
        <v>1</v>
      </c>
      <c r="F847" s="50" t="s">
        <v>188</v>
      </c>
    </row>
    <row r="848" spans="1:6" x14ac:dyDescent="0.35">
      <c r="A848" s="24"/>
      <c r="B848" s="23">
        <f>B847+1</f>
        <v>16</v>
      </c>
      <c r="C848" s="5" t="s">
        <v>42</v>
      </c>
      <c r="D848" s="5"/>
      <c r="E848" s="74">
        <v>1</v>
      </c>
      <c r="F848" s="50" t="s">
        <v>188</v>
      </c>
    </row>
    <row r="849" spans="1:6" x14ac:dyDescent="0.35">
      <c r="A849" s="20"/>
      <c r="B849" s="21" t="s">
        <v>19</v>
      </c>
      <c r="C849" s="12" t="s">
        <v>19</v>
      </c>
      <c r="D849" s="12" t="s">
        <v>20</v>
      </c>
      <c r="E849" s="76"/>
      <c r="F849" s="50" t="s">
        <v>188</v>
      </c>
    </row>
    <row r="850" spans="1:6" x14ac:dyDescent="0.35">
      <c r="A850" s="24"/>
      <c r="B850" s="23">
        <f>B848+ (256/16) - 1</f>
        <v>31</v>
      </c>
      <c r="C850" s="5" t="s">
        <v>43</v>
      </c>
      <c r="D850" s="5"/>
      <c r="E850" s="74">
        <v>1</v>
      </c>
      <c r="F850" s="50" t="s">
        <v>188</v>
      </c>
    </row>
    <row r="851" spans="1:6" x14ac:dyDescent="0.35">
      <c r="A851" s="24"/>
      <c r="B851" s="23">
        <f>B850+1</f>
        <v>32</v>
      </c>
      <c r="C851" s="5" t="s">
        <v>44</v>
      </c>
      <c r="D851" s="5"/>
      <c r="E851" s="74">
        <v>1</v>
      </c>
      <c r="F851" s="50" t="s">
        <v>188</v>
      </c>
    </row>
    <row r="852" spans="1:6" x14ac:dyDescent="0.35">
      <c r="A852" s="20"/>
      <c r="B852" s="21" t="s">
        <v>19</v>
      </c>
      <c r="C852" s="12" t="s">
        <v>19</v>
      </c>
      <c r="D852" s="12" t="s">
        <v>20</v>
      </c>
      <c r="E852" s="76"/>
      <c r="F852" s="50" t="s">
        <v>188</v>
      </c>
    </row>
    <row r="853" spans="1:6" x14ac:dyDescent="0.35">
      <c r="A853" s="24"/>
      <c r="B853" s="23">
        <f>B851+ (256/16) - 1</f>
        <v>47</v>
      </c>
      <c r="C853" s="5" t="s">
        <v>45</v>
      </c>
      <c r="D853" s="5"/>
      <c r="E853" s="74">
        <v>1</v>
      </c>
      <c r="F853" s="50" t="s">
        <v>188</v>
      </c>
    </row>
    <row r="854" spans="1:6" x14ac:dyDescent="0.35">
      <c r="A854" s="24"/>
      <c r="B854" s="23">
        <f>B853+1</f>
        <v>48</v>
      </c>
      <c r="C854" s="5" t="s">
        <v>46</v>
      </c>
      <c r="D854" s="5"/>
      <c r="E854" s="74">
        <v>1</v>
      </c>
      <c r="F854" s="50" t="s">
        <v>188</v>
      </c>
    </row>
    <row r="855" spans="1:6" x14ac:dyDescent="0.35">
      <c r="A855" s="20"/>
      <c r="B855" s="21" t="s">
        <v>19</v>
      </c>
      <c r="C855" s="12" t="s">
        <v>19</v>
      </c>
      <c r="D855" s="12" t="s">
        <v>20</v>
      </c>
      <c r="E855" s="76"/>
      <c r="F855" s="50" t="s">
        <v>188</v>
      </c>
    </row>
    <row r="856" spans="1:6" x14ac:dyDescent="0.35">
      <c r="A856" s="24"/>
      <c r="B856" s="23">
        <f xml:space="preserve"> 4* (256/16) - 1</f>
        <v>63</v>
      </c>
      <c r="C856" s="5" t="s">
        <v>47</v>
      </c>
      <c r="D856" s="5"/>
      <c r="E856" s="74">
        <v>1</v>
      </c>
      <c r="F856" s="50" t="s">
        <v>188</v>
      </c>
    </row>
    <row r="857" spans="1:6" x14ac:dyDescent="0.35">
      <c r="A857" s="24"/>
      <c r="B857" s="24"/>
      <c r="C857" s="4"/>
      <c r="D857" s="4"/>
      <c r="E857" s="74">
        <v>1</v>
      </c>
    </row>
    <row r="858" spans="1:6" x14ac:dyDescent="0.35">
      <c r="A858" s="24" t="str">
        <f xml:space="preserve"> DEC2HEX(HEX2DEC(A844)+B856 + 1)</f>
        <v>A90</v>
      </c>
      <c r="B858" s="23"/>
      <c r="C858" s="4" t="s">
        <v>83</v>
      </c>
    </row>
    <row r="859" spans="1:6" x14ac:dyDescent="0.35">
      <c r="A859" s="24"/>
      <c r="B859" s="23">
        <v>0</v>
      </c>
      <c r="C859" s="3" t="s">
        <v>34</v>
      </c>
      <c r="E859" s="74">
        <v>2</v>
      </c>
      <c r="F859" s="50" t="s">
        <v>188</v>
      </c>
    </row>
    <row r="860" spans="1:6" x14ac:dyDescent="0.35">
      <c r="A860" s="24"/>
      <c r="B860" s="19">
        <f>B859+2</f>
        <v>2</v>
      </c>
      <c r="C860" s="3" t="s">
        <v>35</v>
      </c>
      <c r="E860" s="74">
        <v>2</v>
      </c>
      <c r="F860" s="50" t="s">
        <v>188</v>
      </c>
    </row>
    <row r="861" spans="1:6" x14ac:dyDescent="0.35">
      <c r="A861" s="24"/>
      <c r="B861" s="19">
        <f t="shared" ref="B861:B862" si="1">B860+2</f>
        <v>4</v>
      </c>
      <c r="C861" s="3" t="s">
        <v>36</v>
      </c>
      <c r="E861" s="74">
        <v>2</v>
      </c>
      <c r="F861" s="50" t="s">
        <v>188</v>
      </c>
    </row>
    <row r="862" spans="1:6" x14ac:dyDescent="0.35">
      <c r="A862" s="24"/>
      <c r="B862" s="19">
        <f t="shared" si="1"/>
        <v>6</v>
      </c>
      <c r="C862" s="3" t="s">
        <v>49</v>
      </c>
      <c r="E862" s="74">
        <v>2</v>
      </c>
      <c r="F862" s="50" t="s">
        <v>188</v>
      </c>
    </row>
    <row r="863" spans="1:6" x14ac:dyDescent="0.35">
      <c r="A863" s="24"/>
      <c r="B863" s="19" t="s">
        <v>17</v>
      </c>
      <c r="C863" s="3" t="s">
        <v>16</v>
      </c>
      <c r="E863" s="74">
        <v>2</v>
      </c>
      <c r="F863" s="50" t="s">
        <v>188</v>
      </c>
    </row>
    <row r="864" spans="1:6" x14ac:dyDescent="0.35">
      <c r="A864" s="24"/>
      <c r="B864" s="19" t="s">
        <v>54</v>
      </c>
      <c r="C864" s="3" t="s">
        <v>50</v>
      </c>
      <c r="E864" s="74">
        <v>2</v>
      </c>
      <c r="F864" s="50" t="s">
        <v>188</v>
      </c>
    </row>
    <row r="865" spans="1:6" x14ac:dyDescent="0.35">
      <c r="A865" s="24"/>
      <c r="B865" s="19" t="s">
        <v>19</v>
      </c>
      <c r="C865" s="3" t="s">
        <v>6</v>
      </c>
      <c r="E865" s="74">
        <v>2</v>
      </c>
      <c r="F865" s="50" t="s">
        <v>188</v>
      </c>
    </row>
    <row r="866" spans="1:6" x14ac:dyDescent="0.35">
      <c r="A866" s="24"/>
      <c r="B866" s="19">
        <f>6+(192-1)*2</f>
        <v>388</v>
      </c>
      <c r="C866" s="3" t="s">
        <v>51</v>
      </c>
      <c r="E866" s="74">
        <v>2</v>
      </c>
      <c r="F866" s="50" t="s">
        <v>188</v>
      </c>
    </row>
    <row r="867" spans="1:6" ht="43.5" x14ac:dyDescent="0.35">
      <c r="A867" s="24"/>
      <c r="B867" s="23">
        <f>256*E859-1</f>
        <v>511</v>
      </c>
      <c r="C867" s="6" t="s">
        <v>55</v>
      </c>
      <c r="F867" s="50" t="s">
        <v>188</v>
      </c>
    </row>
    <row r="868" spans="1:6" x14ac:dyDescent="0.35">
      <c r="A868" s="24" t="str">
        <f xml:space="preserve"> DEC2HEX(HEX2DEC(A858)+B867 + 1)</f>
        <v>C90</v>
      </c>
      <c r="B868" s="24"/>
      <c r="C868" s="4" t="s">
        <v>73</v>
      </c>
      <c r="D868" s="4" t="s">
        <v>85</v>
      </c>
    </row>
    <row r="869" spans="1:6" x14ac:dyDescent="0.35">
      <c r="A869" s="24"/>
      <c r="B869" s="23">
        <v>0</v>
      </c>
      <c r="C869" s="5" t="s">
        <v>40</v>
      </c>
      <c r="D869" s="4" t="s">
        <v>85</v>
      </c>
      <c r="E869" s="74">
        <v>1</v>
      </c>
    </row>
    <row r="870" spans="1:6" x14ac:dyDescent="0.35">
      <c r="A870" s="20"/>
      <c r="B870" s="21" t="s">
        <v>19</v>
      </c>
      <c r="C870" s="12" t="s">
        <v>19</v>
      </c>
      <c r="D870" s="12" t="s">
        <v>20</v>
      </c>
      <c r="E870" s="76"/>
    </row>
    <row r="871" spans="1:6" x14ac:dyDescent="0.35">
      <c r="A871" s="24"/>
      <c r="B871" s="23">
        <f>B869+ (256/16) - 1</f>
        <v>15</v>
      </c>
      <c r="C871" s="5" t="s">
        <v>41</v>
      </c>
      <c r="D871" s="4" t="s">
        <v>85</v>
      </c>
      <c r="E871" s="74">
        <v>1</v>
      </c>
    </row>
    <row r="872" spans="1:6" x14ac:dyDescent="0.35">
      <c r="A872" s="24"/>
      <c r="B872" s="23">
        <f>B871+1</f>
        <v>16</v>
      </c>
      <c r="C872" s="5" t="s">
        <v>42</v>
      </c>
      <c r="D872" s="4" t="s">
        <v>85</v>
      </c>
      <c r="E872" s="74">
        <v>1</v>
      </c>
    </row>
    <row r="873" spans="1:6" x14ac:dyDescent="0.35">
      <c r="A873" s="20"/>
      <c r="B873" s="21" t="s">
        <v>19</v>
      </c>
      <c r="C873" s="12" t="s">
        <v>19</v>
      </c>
      <c r="D873" s="12" t="s">
        <v>20</v>
      </c>
      <c r="E873" s="76"/>
    </row>
    <row r="874" spans="1:6" x14ac:dyDescent="0.35">
      <c r="A874" s="24"/>
      <c r="B874" s="23">
        <f>B872+ (256/16) - 1</f>
        <v>31</v>
      </c>
      <c r="C874" s="5" t="s">
        <v>43</v>
      </c>
      <c r="D874" s="4" t="s">
        <v>85</v>
      </c>
      <c r="E874" s="74">
        <v>1</v>
      </c>
    </row>
    <row r="875" spans="1:6" x14ac:dyDescent="0.35">
      <c r="A875" s="24"/>
      <c r="B875" s="23">
        <f>B874+1</f>
        <v>32</v>
      </c>
      <c r="C875" s="5" t="s">
        <v>44</v>
      </c>
      <c r="D875" s="4" t="s">
        <v>85</v>
      </c>
      <c r="E875" s="74">
        <v>1</v>
      </c>
    </row>
    <row r="876" spans="1:6" x14ac:dyDescent="0.35">
      <c r="A876" s="20"/>
      <c r="B876" s="21" t="s">
        <v>19</v>
      </c>
      <c r="C876" s="12" t="s">
        <v>19</v>
      </c>
      <c r="D876" s="12" t="s">
        <v>20</v>
      </c>
      <c r="E876" s="76"/>
    </row>
    <row r="877" spans="1:6" x14ac:dyDescent="0.35">
      <c r="A877" s="24"/>
      <c r="B877" s="23">
        <f>B875+ (256/16) - 1</f>
        <v>47</v>
      </c>
      <c r="C877" s="5" t="s">
        <v>45</v>
      </c>
      <c r="D877" s="4" t="s">
        <v>85</v>
      </c>
      <c r="E877" s="74">
        <v>1</v>
      </c>
    </row>
    <row r="878" spans="1:6" x14ac:dyDescent="0.35">
      <c r="A878" s="24"/>
      <c r="B878" s="23">
        <f>B877+1</f>
        <v>48</v>
      </c>
      <c r="C878" s="5" t="s">
        <v>46</v>
      </c>
      <c r="D878" s="4" t="s">
        <v>85</v>
      </c>
      <c r="E878" s="74">
        <v>1</v>
      </c>
    </row>
    <row r="879" spans="1:6" x14ac:dyDescent="0.35">
      <c r="A879" s="20"/>
      <c r="B879" s="21" t="s">
        <v>19</v>
      </c>
      <c r="C879" s="12" t="s">
        <v>19</v>
      </c>
      <c r="D879" s="12" t="s">
        <v>20</v>
      </c>
      <c r="E879" s="76"/>
    </row>
    <row r="880" spans="1:6" x14ac:dyDescent="0.35">
      <c r="A880" s="24"/>
      <c r="B880" s="23">
        <f xml:space="preserve"> 4* (256/16) - 1</f>
        <v>63</v>
      </c>
      <c r="C880" s="5" t="s">
        <v>47</v>
      </c>
      <c r="D880" s="4" t="s">
        <v>85</v>
      </c>
      <c r="E880" s="74">
        <v>1</v>
      </c>
    </row>
    <row r="881" spans="1:6" x14ac:dyDescent="0.35">
      <c r="A881" s="24"/>
      <c r="B881" s="24"/>
      <c r="C881" s="4"/>
      <c r="D881" s="4"/>
      <c r="E881" s="74">
        <v>1</v>
      </c>
    </row>
    <row r="882" spans="1:6" ht="37" x14ac:dyDescent="0.45">
      <c r="A882" s="24"/>
      <c r="B882" s="24"/>
      <c r="C882" s="17" t="s">
        <v>58</v>
      </c>
      <c r="D882" s="4"/>
    </row>
    <row r="883" spans="1:6" ht="29" x14ac:dyDescent="0.35">
      <c r="A883" s="24" t="str">
        <f xml:space="preserve"> DEC2HEX(HEX2DEC(A868)+B880 + 1)</f>
        <v>CD0</v>
      </c>
      <c r="C883" s="15" t="s">
        <v>82</v>
      </c>
      <c r="E883" s="80"/>
    </row>
    <row r="884" spans="1:6" x14ac:dyDescent="0.35">
      <c r="A884" s="24"/>
      <c r="B884" s="19">
        <v>0</v>
      </c>
      <c r="C884" s="3" t="s">
        <v>1</v>
      </c>
      <c r="E884" s="74">
        <v>2</v>
      </c>
      <c r="F884" s="50" t="s">
        <v>188</v>
      </c>
    </row>
    <row r="885" spans="1:6" x14ac:dyDescent="0.35">
      <c r="A885" s="24"/>
      <c r="B885" s="19">
        <v>2</v>
      </c>
      <c r="C885" s="3" t="s">
        <v>5</v>
      </c>
      <c r="E885" s="74">
        <v>2</v>
      </c>
      <c r="F885" s="50" t="s">
        <v>188</v>
      </c>
    </row>
    <row r="886" spans="1:6" x14ac:dyDescent="0.35">
      <c r="A886" s="24" t="s">
        <v>19</v>
      </c>
      <c r="B886" s="19" t="s">
        <v>18</v>
      </c>
      <c r="C886" s="3" t="s">
        <v>6</v>
      </c>
      <c r="E886" s="74">
        <v>2</v>
      </c>
      <c r="F886" s="50" t="s">
        <v>188</v>
      </c>
    </row>
    <row r="887" spans="1:6" x14ac:dyDescent="0.35">
      <c r="A887" s="24"/>
      <c r="B887" s="19" t="s">
        <v>25</v>
      </c>
      <c r="C887" s="3" t="s">
        <v>24</v>
      </c>
      <c r="E887" s="74">
        <v>2</v>
      </c>
      <c r="F887" s="50" t="s">
        <v>188</v>
      </c>
    </row>
    <row r="888" spans="1:6" x14ac:dyDescent="0.35">
      <c r="A888" s="24" t="s">
        <v>19</v>
      </c>
      <c r="B888" s="19" t="s">
        <v>18</v>
      </c>
      <c r="C888" s="3" t="s">
        <v>6</v>
      </c>
      <c r="E888" s="74" t="s">
        <v>6</v>
      </c>
      <c r="F888" s="50" t="s">
        <v>188</v>
      </c>
    </row>
    <row r="889" spans="1:6" x14ac:dyDescent="0.35">
      <c r="A889" s="24"/>
      <c r="B889" s="19">
        <f>192*2</f>
        <v>384</v>
      </c>
      <c r="C889" s="3" t="s">
        <v>53</v>
      </c>
      <c r="E889" s="74">
        <v>2</v>
      </c>
      <c r="F889" s="50" t="s">
        <v>188</v>
      </c>
    </row>
    <row r="890" spans="1:6" x14ac:dyDescent="0.35">
      <c r="A890" s="24"/>
      <c r="B890" s="23">
        <f>256*E884-1</f>
        <v>511</v>
      </c>
      <c r="E890" s="74">
        <v>2</v>
      </c>
      <c r="F890" s="50" t="s">
        <v>188</v>
      </c>
    </row>
    <row r="891" spans="1:6" x14ac:dyDescent="0.35">
      <c r="A891" s="24" t="str">
        <f xml:space="preserve"> DEC2HEX(HEX2DEC(A883)+B890 + 1)</f>
        <v>ED0</v>
      </c>
      <c r="B891" s="24"/>
      <c r="C891" s="4" t="s">
        <v>72</v>
      </c>
      <c r="D891" s="4"/>
    </row>
    <row r="892" spans="1:6" x14ac:dyDescent="0.35">
      <c r="A892" s="24"/>
      <c r="B892" s="23">
        <v>0</v>
      </c>
      <c r="C892" s="5" t="s">
        <v>40</v>
      </c>
      <c r="D892" s="5"/>
      <c r="E892" s="74">
        <v>1</v>
      </c>
      <c r="F892" s="50" t="s">
        <v>188</v>
      </c>
    </row>
    <row r="893" spans="1:6" x14ac:dyDescent="0.35">
      <c r="A893" s="20"/>
      <c r="B893" s="21" t="s">
        <v>19</v>
      </c>
      <c r="C893" s="12" t="s">
        <v>19</v>
      </c>
      <c r="D893" s="12" t="s">
        <v>20</v>
      </c>
      <c r="E893" s="76"/>
      <c r="F893" s="50" t="s">
        <v>188</v>
      </c>
    </row>
    <row r="894" spans="1:6" x14ac:dyDescent="0.35">
      <c r="A894" s="24"/>
      <c r="B894" s="23">
        <f>B892+ (256/16) - 1</f>
        <v>15</v>
      </c>
      <c r="C894" s="5" t="s">
        <v>41</v>
      </c>
      <c r="D894" s="5"/>
      <c r="E894" s="74">
        <v>1</v>
      </c>
      <c r="F894" s="50" t="s">
        <v>188</v>
      </c>
    </row>
    <row r="895" spans="1:6" x14ac:dyDescent="0.35">
      <c r="A895" s="24"/>
      <c r="B895" s="23">
        <f>B894+1</f>
        <v>16</v>
      </c>
      <c r="C895" s="5" t="s">
        <v>42</v>
      </c>
      <c r="D895" s="5"/>
      <c r="E895" s="74">
        <v>1</v>
      </c>
      <c r="F895" s="50" t="s">
        <v>188</v>
      </c>
    </row>
    <row r="896" spans="1:6" x14ac:dyDescent="0.35">
      <c r="A896" s="20"/>
      <c r="B896" s="21" t="s">
        <v>19</v>
      </c>
      <c r="C896" s="12" t="s">
        <v>19</v>
      </c>
      <c r="D896" s="12" t="s">
        <v>20</v>
      </c>
      <c r="E896" s="76"/>
      <c r="F896" s="50" t="s">
        <v>188</v>
      </c>
    </row>
    <row r="897" spans="1:6" x14ac:dyDescent="0.35">
      <c r="A897" s="24"/>
      <c r="B897" s="23">
        <f>B895+ (256/16) - 1</f>
        <v>31</v>
      </c>
      <c r="C897" s="5" t="s">
        <v>43</v>
      </c>
      <c r="D897" s="5"/>
      <c r="E897" s="74">
        <v>1</v>
      </c>
      <c r="F897" s="50" t="s">
        <v>188</v>
      </c>
    </row>
    <row r="898" spans="1:6" x14ac:dyDescent="0.35">
      <c r="A898" s="24"/>
      <c r="B898" s="23">
        <f>B897+1</f>
        <v>32</v>
      </c>
      <c r="C898" s="5" t="s">
        <v>44</v>
      </c>
      <c r="D898" s="5"/>
      <c r="E898" s="74">
        <v>1</v>
      </c>
      <c r="F898" s="50" t="s">
        <v>188</v>
      </c>
    </row>
    <row r="899" spans="1:6" x14ac:dyDescent="0.35">
      <c r="A899" s="20"/>
      <c r="B899" s="21" t="s">
        <v>19</v>
      </c>
      <c r="C899" s="12" t="s">
        <v>19</v>
      </c>
      <c r="D899" s="12" t="s">
        <v>20</v>
      </c>
      <c r="E899" s="76"/>
      <c r="F899" s="50" t="s">
        <v>188</v>
      </c>
    </row>
    <row r="900" spans="1:6" x14ac:dyDescent="0.35">
      <c r="A900" s="24"/>
      <c r="B900" s="23">
        <f>B898+ (256/16) - 1</f>
        <v>47</v>
      </c>
      <c r="C900" s="5" t="s">
        <v>45</v>
      </c>
      <c r="D900" s="5"/>
      <c r="E900" s="74">
        <v>1</v>
      </c>
      <c r="F900" s="50" t="s">
        <v>188</v>
      </c>
    </row>
    <row r="901" spans="1:6" x14ac:dyDescent="0.35">
      <c r="A901" s="24"/>
      <c r="B901" s="23">
        <f>B900+1</f>
        <v>48</v>
      </c>
      <c r="C901" s="5" t="s">
        <v>46</v>
      </c>
      <c r="D901" s="5"/>
      <c r="E901" s="74">
        <v>1</v>
      </c>
      <c r="F901" s="50" t="s">
        <v>188</v>
      </c>
    </row>
    <row r="902" spans="1:6" x14ac:dyDescent="0.35">
      <c r="A902" s="20"/>
      <c r="B902" s="21" t="s">
        <v>19</v>
      </c>
      <c r="C902" s="12" t="s">
        <v>19</v>
      </c>
      <c r="D902" s="12" t="s">
        <v>20</v>
      </c>
      <c r="E902" s="76"/>
      <c r="F902" s="50" t="s">
        <v>188</v>
      </c>
    </row>
    <row r="903" spans="1:6" x14ac:dyDescent="0.35">
      <c r="A903" s="24"/>
      <c r="B903" s="23">
        <f xml:space="preserve"> 4* (256/16) - 1</f>
        <v>63</v>
      </c>
      <c r="C903" s="5" t="s">
        <v>47</v>
      </c>
      <c r="D903" s="5"/>
      <c r="E903" s="74">
        <v>1</v>
      </c>
      <c r="F903" s="50" t="s">
        <v>188</v>
      </c>
    </row>
    <row r="904" spans="1:6" x14ac:dyDescent="0.35">
      <c r="A904" s="24"/>
      <c r="B904" s="24"/>
      <c r="C904" s="4"/>
      <c r="D904" s="4"/>
      <c r="E904" s="74">
        <v>1</v>
      </c>
      <c r="F904" s="50" t="s">
        <v>188</v>
      </c>
    </row>
    <row r="905" spans="1:6" x14ac:dyDescent="0.35">
      <c r="A905" s="24" t="str">
        <f xml:space="preserve"> DEC2HEX(HEX2DEC(A891)+B903 + 1)</f>
        <v>F10</v>
      </c>
      <c r="B905" s="23"/>
      <c r="C905" s="4" t="s">
        <v>83</v>
      </c>
    </row>
    <row r="906" spans="1:6" x14ac:dyDescent="0.35">
      <c r="A906" s="24"/>
      <c r="B906" s="23">
        <v>0</v>
      </c>
      <c r="C906" s="3" t="s">
        <v>34</v>
      </c>
      <c r="E906" s="74">
        <v>2</v>
      </c>
      <c r="F906" s="50" t="s">
        <v>188</v>
      </c>
    </row>
    <row r="907" spans="1:6" x14ac:dyDescent="0.35">
      <c r="A907" s="24"/>
      <c r="B907" s="19">
        <f>B906+2</f>
        <v>2</v>
      </c>
      <c r="C907" s="3" t="s">
        <v>35</v>
      </c>
      <c r="E907" s="74">
        <v>2</v>
      </c>
      <c r="F907" s="50" t="s">
        <v>188</v>
      </c>
    </row>
    <row r="908" spans="1:6" x14ac:dyDescent="0.35">
      <c r="A908" s="24"/>
      <c r="B908" s="19">
        <f t="shared" ref="B908:B909" si="2">B907+2</f>
        <v>4</v>
      </c>
      <c r="C908" s="3" t="s">
        <v>36</v>
      </c>
      <c r="E908" s="74">
        <v>2</v>
      </c>
      <c r="F908" s="50" t="s">
        <v>188</v>
      </c>
    </row>
    <row r="909" spans="1:6" x14ac:dyDescent="0.35">
      <c r="A909" s="24"/>
      <c r="B909" s="19">
        <f t="shared" si="2"/>
        <v>6</v>
      </c>
      <c r="C909" s="3" t="s">
        <v>49</v>
      </c>
      <c r="E909" s="74">
        <v>2</v>
      </c>
      <c r="F909" s="50" t="s">
        <v>188</v>
      </c>
    </row>
    <row r="910" spans="1:6" x14ac:dyDescent="0.35">
      <c r="A910" s="24"/>
      <c r="B910" s="19" t="s">
        <v>17</v>
      </c>
      <c r="C910" s="3" t="s">
        <v>16</v>
      </c>
      <c r="E910" s="74">
        <v>2</v>
      </c>
      <c r="F910" s="50" t="s">
        <v>188</v>
      </c>
    </row>
    <row r="911" spans="1:6" x14ac:dyDescent="0.35">
      <c r="A911" s="24"/>
      <c r="B911" s="19" t="s">
        <v>54</v>
      </c>
      <c r="C911" s="3" t="s">
        <v>50</v>
      </c>
      <c r="E911" s="74">
        <v>2</v>
      </c>
      <c r="F911" s="50" t="s">
        <v>188</v>
      </c>
    </row>
    <row r="912" spans="1:6" x14ac:dyDescent="0.35">
      <c r="A912" s="24"/>
      <c r="B912" s="19" t="s">
        <v>19</v>
      </c>
      <c r="C912" s="3" t="s">
        <v>6</v>
      </c>
      <c r="E912" s="74">
        <v>2</v>
      </c>
      <c r="F912" s="50" t="s">
        <v>188</v>
      </c>
    </row>
    <row r="913" spans="1:6" x14ac:dyDescent="0.35">
      <c r="A913" s="24"/>
      <c r="B913" s="19">
        <f>6+(192-1)*2</f>
        <v>388</v>
      </c>
      <c r="C913" s="3" t="s">
        <v>51</v>
      </c>
      <c r="E913" s="74">
        <v>2</v>
      </c>
      <c r="F913" s="50" t="s">
        <v>188</v>
      </c>
    </row>
    <row r="914" spans="1:6" ht="43.5" x14ac:dyDescent="0.35">
      <c r="A914" s="24"/>
      <c r="B914" s="23">
        <f>256*E906-1</f>
        <v>511</v>
      </c>
      <c r="C914" s="6" t="s">
        <v>55</v>
      </c>
      <c r="F914" s="50" t="s">
        <v>188</v>
      </c>
    </row>
    <row r="915" spans="1:6" x14ac:dyDescent="0.35">
      <c r="A915" s="24" t="str">
        <f xml:space="preserve"> DEC2HEX(HEX2DEC(A905)+B914 + 1)</f>
        <v>1110</v>
      </c>
      <c r="B915" s="24"/>
      <c r="C915" s="4" t="s">
        <v>73</v>
      </c>
      <c r="D915" s="4" t="s">
        <v>85</v>
      </c>
    </row>
    <row r="916" spans="1:6" x14ac:dyDescent="0.35">
      <c r="A916" s="24"/>
      <c r="B916" s="23">
        <v>0</v>
      </c>
      <c r="C916" s="5" t="s">
        <v>40</v>
      </c>
      <c r="D916" s="4" t="s">
        <v>85</v>
      </c>
      <c r="E916" s="74">
        <v>1</v>
      </c>
    </row>
    <row r="917" spans="1:6" x14ac:dyDescent="0.35">
      <c r="A917" s="20"/>
      <c r="B917" s="21" t="s">
        <v>19</v>
      </c>
      <c r="C917" s="12" t="s">
        <v>19</v>
      </c>
      <c r="D917" s="12" t="s">
        <v>20</v>
      </c>
      <c r="E917" s="76"/>
    </row>
    <row r="918" spans="1:6" x14ac:dyDescent="0.35">
      <c r="A918" s="24"/>
      <c r="B918" s="23">
        <f>B916+ (256/16) - 1</f>
        <v>15</v>
      </c>
      <c r="C918" s="5" t="s">
        <v>41</v>
      </c>
      <c r="D918" s="4" t="s">
        <v>85</v>
      </c>
      <c r="E918" s="74">
        <v>1</v>
      </c>
    </row>
    <row r="919" spans="1:6" x14ac:dyDescent="0.35">
      <c r="A919" s="24"/>
      <c r="B919" s="23">
        <f>B918+1</f>
        <v>16</v>
      </c>
      <c r="C919" s="5" t="s">
        <v>42</v>
      </c>
      <c r="D919" s="4" t="s">
        <v>85</v>
      </c>
      <c r="E919" s="74">
        <v>1</v>
      </c>
    </row>
    <row r="920" spans="1:6" x14ac:dyDescent="0.35">
      <c r="A920" s="20"/>
      <c r="B920" s="21" t="s">
        <v>19</v>
      </c>
      <c r="C920" s="12" t="s">
        <v>19</v>
      </c>
      <c r="D920" s="12" t="s">
        <v>20</v>
      </c>
      <c r="E920" s="76"/>
    </row>
    <row r="921" spans="1:6" x14ac:dyDescent="0.35">
      <c r="A921" s="24"/>
      <c r="B921" s="23">
        <f>B919+ (256/16) - 1</f>
        <v>31</v>
      </c>
      <c r="C921" s="5" t="s">
        <v>43</v>
      </c>
      <c r="D921" s="4" t="s">
        <v>85</v>
      </c>
      <c r="E921" s="74">
        <v>1</v>
      </c>
    </row>
    <row r="922" spans="1:6" x14ac:dyDescent="0.35">
      <c r="A922" s="24"/>
      <c r="B922" s="23">
        <f>B921+1</f>
        <v>32</v>
      </c>
      <c r="C922" s="5" t="s">
        <v>44</v>
      </c>
      <c r="D922" s="4" t="s">
        <v>85</v>
      </c>
      <c r="E922" s="74">
        <v>1</v>
      </c>
    </row>
    <row r="923" spans="1:6" x14ac:dyDescent="0.35">
      <c r="A923" s="20"/>
      <c r="B923" s="21" t="s">
        <v>19</v>
      </c>
      <c r="C923" s="12" t="s">
        <v>19</v>
      </c>
      <c r="D923" s="12" t="s">
        <v>20</v>
      </c>
      <c r="E923" s="76"/>
    </row>
    <row r="924" spans="1:6" x14ac:dyDescent="0.35">
      <c r="A924" s="24"/>
      <c r="B924" s="23">
        <f>B922+ (256/16) - 1</f>
        <v>47</v>
      </c>
      <c r="C924" s="5" t="s">
        <v>45</v>
      </c>
      <c r="D924" s="4" t="s">
        <v>85</v>
      </c>
      <c r="E924" s="74">
        <v>1</v>
      </c>
    </row>
    <row r="925" spans="1:6" x14ac:dyDescent="0.35">
      <c r="A925" s="24"/>
      <c r="B925" s="23">
        <f>B924+1</f>
        <v>48</v>
      </c>
      <c r="C925" s="5" t="s">
        <v>46</v>
      </c>
      <c r="D925" s="4" t="s">
        <v>85</v>
      </c>
      <c r="E925" s="74">
        <v>1</v>
      </c>
    </row>
    <row r="926" spans="1:6" x14ac:dyDescent="0.35">
      <c r="A926" s="20"/>
      <c r="B926" s="21" t="s">
        <v>19</v>
      </c>
      <c r="C926" s="12" t="s">
        <v>19</v>
      </c>
      <c r="D926" s="12" t="s">
        <v>20</v>
      </c>
      <c r="E926" s="76"/>
    </row>
    <row r="927" spans="1:6" x14ac:dyDescent="0.35">
      <c r="A927" s="24"/>
      <c r="B927" s="23">
        <f xml:space="preserve"> 4* (256/16) - 1</f>
        <v>63</v>
      </c>
      <c r="C927" s="5" t="s">
        <v>47</v>
      </c>
      <c r="D927" s="4" t="s">
        <v>85</v>
      </c>
      <c r="E927" s="74">
        <v>1</v>
      </c>
    </row>
    <row r="928" spans="1:6" x14ac:dyDescent="0.35">
      <c r="A928" s="24"/>
      <c r="B928" s="24"/>
      <c r="C928" s="4"/>
      <c r="D928" s="4"/>
      <c r="E928" s="74">
        <v>1</v>
      </c>
    </row>
    <row r="929" spans="1:6" ht="37" x14ac:dyDescent="0.45">
      <c r="A929" s="24"/>
      <c r="B929" s="24"/>
      <c r="C929" s="17" t="s">
        <v>59</v>
      </c>
      <c r="D929" s="4"/>
    </row>
    <row r="930" spans="1:6" x14ac:dyDescent="0.35">
      <c r="A930" s="24" t="str">
        <f xml:space="preserve"> DEC2HEX(HEX2DEC(A915)+B927 + 1)</f>
        <v>1150</v>
      </c>
      <c r="B930" s="23"/>
      <c r="C930" s="4" t="s">
        <v>83</v>
      </c>
    </row>
    <row r="931" spans="1:6" x14ac:dyDescent="0.35">
      <c r="A931" s="24"/>
      <c r="B931" s="23">
        <v>0</v>
      </c>
      <c r="C931" s="3" t="s">
        <v>34</v>
      </c>
      <c r="E931" s="74">
        <v>2</v>
      </c>
      <c r="F931" s="50" t="s">
        <v>188</v>
      </c>
    </row>
    <row r="932" spans="1:6" x14ac:dyDescent="0.35">
      <c r="A932" s="24"/>
      <c r="B932" s="19">
        <f>B931+2</f>
        <v>2</v>
      </c>
      <c r="C932" s="3" t="s">
        <v>35</v>
      </c>
      <c r="E932" s="74">
        <v>2</v>
      </c>
      <c r="F932" s="50" t="s">
        <v>188</v>
      </c>
    </row>
    <row r="933" spans="1:6" x14ac:dyDescent="0.35">
      <c r="A933" s="24"/>
      <c r="B933" s="19">
        <f t="shared" ref="B933:B934" si="3">B932+2</f>
        <v>4</v>
      </c>
      <c r="C933" s="3" t="s">
        <v>36</v>
      </c>
      <c r="E933" s="74">
        <v>2</v>
      </c>
      <c r="F933" s="50" t="s">
        <v>188</v>
      </c>
    </row>
    <row r="934" spans="1:6" x14ac:dyDescent="0.35">
      <c r="A934" s="24"/>
      <c r="B934" s="19">
        <f t="shared" si="3"/>
        <v>6</v>
      </c>
      <c r="C934" s="3" t="s">
        <v>49</v>
      </c>
      <c r="E934" s="74">
        <v>2</v>
      </c>
      <c r="F934" s="50" t="s">
        <v>188</v>
      </c>
    </row>
    <row r="935" spans="1:6" x14ac:dyDescent="0.35">
      <c r="A935" s="24"/>
      <c r="B935" s="19" t="s">
        <v>17</v>
      </c>
      <c r="C935" s="3" t="s">
        <v>16</v>
      </c>
      <c r="E935" s="74">
        <v>2</v>
      </c>
      <c r="F935" s="50" t="s">
        <v>188</v>
      </c>
    </row>
    <row r="936" spans="1:6" x14ac:dyDescent="0.35">
      <c r="A936" s="24"/>
      <c r="B936" s="19" t="s">
        <v>54</v>
      </c>
      <c r="C936" s="3" t="s">
        <v>50</v>
      </c>
      <c r="E936" s="74">
        <v>2</v>
      </c>
      <c r="F936" s="50" t="s">
        <v>188</v>
      </c>
    </row>
    <row r="937" spans="1:6" x14ac:dyDescent="0.35">
      <c r="A937" s="24"/>
      <c r="B937" s="19" t="s">
        <v>19</v>
      </c>
      <c r="C937" s="3" t="s">
        <v>6</v>
      </c>
      <c r="E937" s="74">
        <v>2</v>
      </c>
      <c r="F937" s="50" t="s">
        <v>188</v>
      </c>
    </row>
    <row r="938" spans="1:6" x14ac:dyDescent="0.35">
      <c r="A938" s="24"/>
      <c r="B938" s="19">
        <f>6+(192-1)*2</f>
        <v>388</v>
      </c>
      <c r="C938" s="3" t="s">
        <v>51</v>
      </c>
      <c r="E938" s="74">
        <v>2</v>
      </c>
      <c r="F938" s="50" t="s">
        <v>188</v>
      </c>
    </row>
    <row r="939" spans="1:6" ht="43.5" x14ac:dyDescent="0.35">
      <c r="A939" s="24"/>
      <c r="B939" s="23">
        <f>256*E931-1</f>
        <v>511</v>
      </c>
      <c r="C939" s="6" t="s">
        <v>55</v>
      </c>
      <c r="F939" s="50" t="s">
        <v>188</v>
      </c>
    </row>
    <row r="940" spans="1:6" x14ac:dyDescent="0.35">
      <c r="A940" s="24" t="str">
        <f xml:space="preserve"> DEC2HEX(HEX2DEC(A930)+B939 + 1)</f>
        <v>1350</v>
      </c>
      <c r="B940" s="24"/>
      <c r="C940" s="4" t="s">
        <v>73</v>
      </c>
      <c r="D940" s="4"/>
    </row>
    <row r="941" spans="1:6" x14ac:dyDescent="0.35">
      <c r="A941" s="24"/>
      <c r="B941" s="23">
        <v>0</v>
      </c>
      <c r="C941" s="5" t="s">
        <v>40</v>
      </c>
      <c r="D941" s="5"/>
      <c r="E941" s="74">
        <v>1</v>
      </c>
      <c r="F941" s="50" t="s">
        <v>188</v>
      </c>
    </row>
    <row r="942" spans="1:6" x14ac:dyDescent="0.35">
      <c r="A942" s="20"/>
      <c r="B942" s="21" t="s">
        <v>19</v>
      </c>
      <c r="C942" s="12" t="s">
        <v>19</v>
      </c>
      <c r="D942" s="12" t="s">
        <v>20</v>
      </c>
      <c r="E942" s="76"/>
      <c r="F942" s="50" t="s">
        <v>188</v>
      </c>
    </row>
    <row r="943" spans="1:6" x14ac:dyDescent="0.35">
      <c r="A943" s="24"/>
      <c r="B943" s="23">
        <f>B941+ (256/16) - 1</f>
        <v>15</v>
      </c>
      <c r="C943" s="5" t="s">
        <v>41</v>
      </c>
      <c r="D943" s="5"/>
      <c r="E943" s="74">
        <v>1</v>
      </c>
      <c r="F943" s="50" t="s">
        <v>188</v>
      </c>
    </row>
    <row r="944" spans="1:6" x14ac:dyDescent="0.35">
      <c r="A944" s="24"/>
      <c r="B944" s="23">
        <f>B943+1</f>
        <v>16</v>
      </c>
      <c r="C944" s="5" t="s">
        <v>42</v>
      </c>
      <c r="D944" s="5"/>
      <c r="E944" s="74">
        <v>1</v>
      </c>
      <c r="F944" s="50" t="s">
        <v>188</v>
      </c>
    </row>
    <row r="945" spans="1:6" x14ac:dyDescent="0.35">
      <c r="A945" s="20"/>
      <c r="B945" s="21" t="s">
        <v>19</v>
      </c>
      <c r="C945" s="12" t="s">
        <v>19</v>
      </c>
      <c r="D945" s="12" t="s">
        <v>20</v>
      </c>
      <c r="E945" s="76"/>
      <c r="F945" s="50" t="s">
        <v>188</v>
      </c>
    </row>
    <row r="946" spans="1:6" x14ac:dyDescent="0.35">
      <c r="A946" s="24"/>
      <c r="B946" s="23">
        <f>B944+ (256/16) - 1</f>
        <v>31</v>
      </c>
      <c r="C946" s="5" t="s">
        <v>43</v>
      </c>
      <c r="D946" s="5"/>
      <c r="E946" s="74">
        <v>1</v>
      </c>
      <c r="F946" s="50" t="s">
        <v>188</v>
      </c>
    </row>
    <row r="947" spans="1:6" x14ac:dyDescent="0.35">
      <c r="A947" s="24"/>
      <c r="B947" s="23">
        <f>B946+1</f>
        <v>32</v>
      </c>
      <c r="C947" s="5" t="s">
        <v>44</v>
      </c>
      <c r="D947" s="5"/>
      <c r="E947" s="74">
        <v>1</v>
      </c>
      <c r="F947" s="50" t="s">
        <v>188</v>
      </c>
    </row>
    <row r="948" spans="1:6" x14ac:dyDescent="0.35">
      <c r="A948" s="20"/>
      <c r="B948" s="21" t="s">
        <v>19</v>
      </c>
      <c r="C948" s="12" t="s">
        <v>19</v>
      </c>
      <c r="D948" s="12" t="s">
        <v>20</v>
      </c>
      <c r="E948" s="76"/>
      <c r="F948" s="50" t="s">
        <v>188</v>
      </c>
    </row>
    <row r="949" spans="1:6" x14ac:dyDescent="0.35">
      <c r="A949" s="24"/>
      <c r="B949" s="23">
        <f>B947+ (256/16) - 1</f>
        <v>47</v>
      </c>
      <c r="C949" s="5" t="s">
        <v>45</v>
      </c>
      <c r="D949" s="5"/>
      <c r="E949" s="74">
        <v>1</v>
      </c>
      <c r="F949" s="50" t="s">
        <v>188</v>
      </c>
    </row>
    <row r="950" spans="1:6" x14ac:dyDescent="0.35">
      <c r="A950" s="24"/>
      <c r="B950" s="23">
        <f>B949+1</f>
        <v>48</v>
      </c>
      <c r="C950" s="5" t="s">
        <v>46</v>
      </c>
      <c r="D950" s="5"/>
      <c r="E950" s="74">
        <v>1</v>
      </c>
      <c r="F950" s="50" t="s">
        <v>188</v>
      </c>
    </row>
    <row r="951" spans="1:6" x14ac:dyDescent="0.35">
      <c r="A951" s="20"/>
      <c r="B951" s="21" t="s">
        <v>19</v>
      </c>
      <c r="C951" s="12" t="s">
        <v>19</v>
      </c>
      <c r="D951" s="12" t="s">
        <v>20</v>
      </c>
      <c r="E951" s="76"/>
      <c r="F951" s="50" t="s">
        <v>188</v>
      </c>
    </row>
    <row r="952" spans="1:6" x14ac:dyDescent="0.35">
      <c r="A952" s="24"/>
      <c r="B952" s="23">
        <f xml:space="preserve"> 4* (256/16) - 1</f>
        <v>63</v>
      </c>
      <c r="C952" s="5" t="s">
        <v>47</v>
      </c>
      <c r="D952" s="5"/>
      <c r="E952" s="74">
        <v>1</v>
      </c>
      <c r="F952" s="50" t="s">
        <v>188</v>
      </c>
    </row>
    <row r="953" spans="1:6" x14ac:dyDescent="0.35">
      <c r="A953" s="24"/>
      <c r="B953" s="24"/>
      <c r="C953" s="4"/>
      <c r="D953" s="4"/>
      <c r="E953" s="74">
        <v>1</v>
      </c>
    </row>
    <row r="954" spans="1:6" ht="37" x14ac:dyDescent="0.45">
      <c r="A954" s="24"/>
      <c r="B954" s="24"/>
      <c r="C954" s="17" t="s">
        <v>60</v>
      </c>
      <c r="D954" s="4"/>
    </row>
    <row r="955" spans="1:6" x14ac:dyDescent="0.35">
      <c r="A955" s="24" t="str">
        <f xml:space="preserve"> DEC2HEX(HEX2DEC(A940)+B952 + 1)</f>
        <v>1390</v>
      </c>
      <c r="B955" s="23"/>
      <c r="C955" s="4" t="s">
        <v>83</v>
      </c>
    </row>
    <row r="956" spans="1:6" x14ac:dyDescent="0.35">
      <c r="A956" s="24"/>
      <c r="B956" s="23">
        <v>0</v>
      </c>
      <c r="C956" s="3" t="s">
        <v>34</v>
      </c>
      <c r="E956" s="74">
        <v>1</v>
      </c>
      <c r="F956" s="50" t="s">
        <v>188</v>
      </c>
    </row>
    <row r="957" spans="1:6" x14ac:dyDescent="0.35">
      <c r="A957" s="24"/>
      <c r="B957" s="19">
        <v>1</v>
      </c>
      <c r="C957" s="3" t="s">
        <v>35</v>
      </c>
      <c r="E957" s="74">
        <v>1</v>
      </c>
      <c r="F957" s="50" t="s">
        <v>188</v>
      </c>
    </row>
    <row r="958" spans="1:6" x14ac:dyDescent="0.35">
      <c r="A958" s="24"/>
      <c r="B958" s="19">
        <v>2</v>
      </c>
      <c r="C958" s="3" t="s">
        <v>36</v>
      </c>
      <c r="E958" s="74">
        <v>1</v>
      </c>
      <c r="F958" s="50" t="s">
        <v>188</v>
      </c>
    </row>
    <row r="959" spans="1:6" x14ac:dyDescent="0.35">
      <c r="A959" s="24"/>
      <c r="B959" s="19">
        <v>3</v>
      </c>
      <c r="C959" s="3" t="s">
        <v>49</v>
      </c>
      <c r="E959" s="74">
        <v>1</v>
      </c>
      <c r="F959" s="50" t="s">
        <v>188</v>
      </c>
    </row>
    <row r="960" spans="1:6" x14ac:dyDescent="0.35">
      <c r="A960" s="24"/>
      <c r="B960" s="19" t="s">
        <v>17</v>
      </c>
      <c r="C960" s="3" t="s">
        <v>16</v>
      </c>
      <c r="E960" s="74">
        <v>1</v>
      </c>
      <c r="F960" s="50" t="s">
        <v>188</v>
      </c>
    </row>
    <row r="961" spans="1:6" x14ac:dyDescent="0.35">
      <c r="A961" s="24"/>
      <c r="B961" s="19" t="s">
        <v>57</v>
      </c>
      <c r="C961" s="3" t="s">
        <v>50</v>
      </c>
      <c r="E961" s="74">
        <v>1</v>
      </c>
      <c r="F961" s="50" t="s">
        <v>188</v>
      </c>
    </row>
    <row r="962" spans="1:6" x14ac:dyDescent="0.35">
      <c r="A962" s="24"/>
      <c r="B962" s="19" t="s">
        <v>19</v>
      </c>
      <c r="C962" s="3" t="s">
        <v>6</v>
      </c>
      <c r="E962" s="74">
        <v>1</v>
      </c>
      <c r="F962" s="50" t="s">
        <v>188</v>
      </c>
    </row>
    <row r="963" spans="1:6" x14ac:dyDescent="0.35">
      <c r="A963" s="24"/>
      <c r="B963" s="19">
        <f>3+(192-1)</f>
        <v>194</v>
      </c>
      <c r="C963" s="3" t="s">
        <v>51</v>
      </c>
      <c r="E963" s="74">
        <v>1</v>
      </c>
      <c r="F963" s="50" t="s">
        <v>188</v>
      </c>
    </row>
    <row r="964" spans="1:6" ht="43.5" x14ac:dyDescent="0.35">
      <c r="A964" s="24"/>
      <c r="B964" s="23">
        <f>256*E956-1</f>
        <v>255</v>
      </c>
      <c r="C964" s="6" t="s">
        <v>55</v>
      </c>
      <c r="F964" s="50" t="s">
        <v>188</v>
      </c>
    </row>
    <row r="965" spans="1:6" x14ac:dyDescent="0.35">
      <c r="A965" s="24" t="str">
        <f xml:space="preserve"> DEC2HEX(HEX2DEC(A955)+B964 + 1)</f>
        <v>1490</v>
      </c>
      <c r="B965" s="24"/>
      <c r="C965" s="4" t="s">
        <v>73</v>
      </c>
      <c r="D965" s="4"/>
    </row>
    <row r="966" spans="1:6" x14ac:dyDescent="0.35">
      <c r="A966" s="24"/>
      <c r="B966" s="23">
        <v>0</v>
      </c>
      <c r="C966" s="5" t="s">
        <v>40</v>
      </c>
      <c r="D966" s="5"/>
      <c r="E966" s="74">
        <v>1</v>
      </c>
      <c r="F966" s="50" t="s">
        <v>188</v>
      </c>
    </row>
    <row r="967" spans="1:6" x14ac:dyDescent="0.35">
      <c r="A967" s="20"/>
      <c r="B967" s="21" t="s">
        <v>19</v>
      </c>
      <c r="C967" s="12" t="s">
        <v>19</v>
      </c>
      <c r="D967" s="12" t="s">
        <v>20</v>
      </c>
      <c r="E967" s="76"/>
      <c r="F967" s="50" t="s">
        <v>188</v>
      </c>
    </row>
    <row r="968" spans="1:6" x14ac:dyDescent="0.35">
      <c r="A968" s="24"/>
      <c r="B968" s="23">
        <f>B966+ (256/16) - 1</f>
        <v>15</v>
      </c>
      <c r="C968" s="5" t="s">
        <v>41</v>
      </c>
      <c r="D968" s="5"/>
      <c r="E968" s="74">
        <v>1</v>
      </c>
      <c r="F968" s="50" t="s">
        <v>188</v>
      </c>
    </row>
    <row r="969" spans="1:6" x14ac:dyDescent="0.35">
      <c r="A969" s="24"/>
      <c r="B969" s="23">
        <f>B968+1</f>
        <v>16</v>
      </c>
      <c r="C969" s="5" t="s">
        <v>42</v>
      </c>
      <c r="D969" s="5"/>
      <c r="E969" s="74">
        <v>1</v>
      </c>
      <c r="F969" s="50" t="s">
        <v>188</v>
      </c>
    </row>
    <row r="970" spans="1:6" x14ac:dyDescent="0.35">
      <c r="A970" s="20"/>
      <c r="B970" s="21" t="s">
        <v>19</v>
      </c>
      <c r="C970" s="12" t="s">
        <v>19</v>
      </c>
      <c r="D970" s="12" t="s">
        <v>20</v>
      </c>
      <c r="E970" s="76"/>
      <c r="F970" s="50" t="s">
        <v>188</v>
      </c>
    </row>
    <row r="971" spans="1:6" x14ac:dyDescent="0.35">
      <c r="A971" s="24"/>
      <c r="B971" s="23">
        <f>B969+ (256/16) - 1</f>
        <v>31</v>
      </c>
      <c r="C971" s="5" t="s">
        <v>43</v>
      </c>
      <c r="D971" s="5"/>
      <c r="E971" s="74">
        <v>1</v>
      </c>
      <c r="F971" s="50" t="s">
        <v>188</v>
      </c>
    </row>
    <row r="972" spans="1:6" x14ac:dyDescent="0.35">
      <c r="A972" s="24"/>
      <c r="B972" s="23">
        <f>B971+1</f>
        <v>32</v>
      </c>
      <c r="C972" s="5" t="s">
        <v>44</v>
      </c>
      <c r="D972" s="5"/>
      <c r="E972" s="74">
        <v>1</v>
      </c>
      <c r="F972" s="50" t="s">
        <v>188</v>
      </c>
    </row>
    <row r="973" spans="1:6" x14ac:dyDescent="0.35">
      <c r="A973" s="20"/>
      <c r="B973" s="21" t="s">
        <v>19</v>
      </c>
      <c r="C973" s="12" t="s">
        <v>19</v>
      </c>
      <c r="D973" s="12" t="s">
        <v>20</v>
      </c>
      <c r="E973" s="76"/>
      <c r="F973" s="50" t="s">
        <v>188</v>
      </c>
    </row>
    <row r="974" spans="1:6" x14ac:dyDescent="0.35">
      <c r="A974" s="24"/>
      <c r="B974" s="23">
        <f>B972+ (256/16) - 1</f>
        <v>47</v>
      </c>
      <c r="C974" s="5" t="s">
        <v>45</v>
      </c>
      <c r="D974" s="5"/>
      <c r="E974" s="74">
        <v>1</v>
      </c>
      <c r="F974" s="50" t="s">
        <v>188</v>
      </c>
    </row>
    <row r="975" spans="1:6" x14ac:dyDescent="0.35">
      <c r="A975" s="24"/>
      <c r="B975" s="23">
        <f>B974+1</f>
        <v>48</v>
      </c>
      <c r="C975" s="5" t="s">
        <v>46</v>
      </c>
      <c r="D975" s="5"/>
      <c r="E975" s="74">
        <v>1</v>
      </c>
      <c r="F975" s="50" t="s">
        <v>188</v>
      </c>
    </row>
    <row r="976" spans="1:6" x14ac:dyDescent="0.35">
      <c r="A976" s="20"/>
      <c r="B976" s="21" t="s">
        <v>19</v>
      </c>
      <c r="C976" s="12" t="s">
        <v>19</v>
      </c>
      <c r="D976" s="12" t="s">
        <v>20</v>
      </c>
      <c r="E976" s="76"/>
      <c r="F976" s="50" t="s">
        <v>188</v>
      </c>
    </row>
    <row r="977" spans="1:6" x14ac:dyDescent="0.35">
      <c r="A977" s="24"/>
      <c r="B977" s="23">
        <f xml:space="preserve"> 4* (256/16) - 1</f>
        <v>63</v>
      </c>
      <c r="C977" s="5" t="s">
        <v>47</v>
      </c>
      <c r="D977" s="5"/>
      <c r="E977" s="74">
        <v>1</v>
      </c>
      <c r="F977" s="50" t="s">
        <v>188</v>
      </c>
    </row>
    <row r="978" spans="1:6" x14ac:dyDescent="0.35">
      <c r="A978" s="24"/>
      <c r="B978" s="24"/>
      <c r="C978" s="4"/>
      <c r="D978" s="4"/>
      <c r="E978" s="74">
        <v>1</v>
      </c>
    </row>
    <row r="979" spans="1:6" ht="55.5" x14ac:dyDescent="0.45">
      <c r="A979" s="24"/>
      <c r="B979" s="24"/>
      <c r="C979" s="17" t="s">
        <v>61</v>
      </c>
      <c r="D979" s="4"/>
    </row>
    <row r="980" spans="1:6" x14ac:dyDescent="0.35">
      <c r="A980" s="24" t="str">
        <f xml:space="preserve"> DEC2HEX(HEX2DEC(A965)+B977 + 1)</f>
        <v>14D0</v>
      </c>
      <c r="B980" s="23"/>
      <c r="C980" s="4" t="s">
        <v>83</v>
      </c>
    </row>
    <row r="981" spans="1:6" x14ac:dyDescent="0.35">
      <c r="A981" s="24"/>
      <c r="B981" s="23">
        <v>0</v>
      </c>
      <c r="C981" s="3" t="s">
        <v>34</v>
      </c>
      <c r="E981" s="74">
        <v>1</v>
      </c>
      <c r="F981" s="50" t="s">
        <v>188</v>
      </c>
    </row>
    <row r="982" spans="1:6" x14ac:dyDescent="0.35">
      <c r="A982" s="24"/>
      <c r="B982" s="19">
        <v>1</v>
      </c>
      <c r="C982" s="3" t="s">
        <v>35</v>
      </c>
      <c r="E982" s="74">
        <v>1</v>
      </c>
      <c r="F982" s="50" t="s">
        <v>188</v>
      </c>
    </row>
    <row r="983" spans="1:6" x14ac:dyDescent="0.35">
      <c r="A983" s="24"/>
      <c r="B983" s="19">
        <v>2</v>
      </c>
      <c r="C983" s="3" t="s">
        <v>36</v>
      </c>
      <c r="E983" s="74">
        <v>1</v>
      </c>
      <c r="F983" s="50" t="s">
        <v>188</v>
      </c>
    </row>
    <row r="984" spans="1:6" x14ac:dyDescent="0.35">
      <c r="A984" s="24"/>
      <c r="B984" s="19">
        <v>3</v>
      </c>
      <c r="C984" s="3" t="s">
        <v>49</v>
      </c>
      <c r="E984" s="74">
        <v>1</v>
      </c>
      <c r="F984" s="50" t="s">
        <v>188</v>
      </c>
    </row>
    <row r="985" spans="1:6" x14ac:dyDescent="0.35">
      <c r="A985" s="24"/>
      <c r="B985" s="19" t="s">
        <v>17</v>
      </c>
      <c r="C985" s="3" t="s">
        <v>16</v>
      </c>
      <c r="E985" s="74">
        <v>1</v>
      </c>
      <c r="F985" s="50" t="s">
        <v>188</v>
      </c>
    </row>
    <row r="986" spans="1:6" x14ac:dyDescent="0.35">
      <c r="A986" s="24"/>
      <c r="B986" s="19" t="s">
        <v>57</v>
      </c>
      <c r="C986" s="3" t="s">
        <v>50</v>
      </c>
      <c r="E986" s="74">
        <v>1</v>
      </c>
      <c r="F986" s="50" t="s">
        <v>188</v>
      </c>
    </row>
    <row r="987" spans="1:6" x14ac:dyDescent="0.35">
      <c r="A987" s="24"/>
      <c r="B987" s="19" t="s">
        <v>19</v>
      </c>
      <c r="C987" s="3" t="s">
        <v>6</v>
      </c>
      <c r="E987" s="74">
        <v>1</v>
      </c>
      <c r="F987" s="50" t="s">
        <v>188</v>
      </c>
    </row>
    <row r="988" spans="1:6" x14ac:dyDescent="0.35">
      <c r="A988" s="24"/>
      <c r="B988" s="19">
        <f>3+(192-1)</f>
        <v>194</v>
      </c>
      <c r="C988" s="3" t="s">
        <v>51</v>
      </c>
      <c r="E988" s="74">
        <v>1</v>
      </c>
      <c r="F988" s="50" t="s">
        <v>188</v>
      </c>
    </row>
    <row r="989" spans="1:6" ht="43.5" x14ac:dyDescent="0.35">
      <c r="A989" s="24"/>
      <c r="B989" s="23">
        <f>256*E981-1</f>
        <v>255</v>
      </c>
      <c r="C989" s="6" t="s">
        <v>55</v>
      </c>
      <c r="F989" s="50" t="s">
        <v>188</v>
      </c>
    </row>
    <row r="990" spans="1:6" x14ac:dyDescent="0.35">
      <c r="A990" s="24" t="str">
        <f xml:space="preserve"> DEC2HEX(HEX2DEC(A980)+B989 + 1)</f>
        <v>15D0</v>
      </c>
      <c r="B990" s="24"/>
      <c r="C990" s="4" t="s">
        <v>73</v>
      </c>
      <c r="D990" s="4"/>
    </row>
    <row r="991" spans="1:6" x14ac:dyDescent="0.35">
      <c r="A991" s="24"/>
      <c r="B991" s="23">
        <v>0</v>
      </c>
      <c r="C991" s="5" t="s">
        <v>40</v>
      </c>
      <c r="D991" s="5"/>
      <c r="E991" s="74">
        <v>1</v>
      </c>
      <c r="F991" s="50" t="s">
        <v>188</v>
      </c>
    </row>
    <row r="992" spans="1:6" x14ac:dyDescent="0.35">
      <c r="A992" s="20"/>
      <c r="B992" s="21" t="s">
        <v>19</v>
      </c>
      <c r="C992" s="12" t="s">
        <v>19</v>
      </c>
      <c r="D992" s="12" t="s">
        <v>20</v>
      </c>
      <c r="E992" s="76"/>
      <c r="F992" s="50" t="s">
        <v>188</v>
      </c>
    </row>
    <row r="993" spans="1:6" x14ac:dyDescent="0.35">
      <c r="A993" s="24"/>
      <c r="B993" s="23">
        <f>B991+ (256/16) - 1</f>
        <v>15</v>
      </c>
      <c r="C993" s="5" t="s">
        <v>41</v>
      </c>
      <c r="D993" s="5"/>
      <c r="E993" s="74">
        <v>1</v>
      </c>
      <c r="F993" s="50" t="s">
        <v>188</v>
      </c>
    </row>
    <row r="994" spans="1:6" x14ac:dyDescent="0.35">
      <c r="A994" s="24"/>
      <c r="B994" s="23">
        <f>B993+1</f>
        <v>16</v>
      </c>
      <c r="C994" s="5" t="s">
        <v>42</v>
      </c>
      <c r="D994" s="5"/>
      <c r="E994" s="74">
        <v>1</v>
      </c>
      <c r="F994" s="50" t="s">
        <v>188</v>
      </c>
    </row>
    <row r="995" spans="1:6" x14ac:dyDescent="0.35">
      <c r="A995" s="20"/>
      <c r="B995" s="21" t="s">
        <v>19</v>
      </c>
      <c r="C995" s="12" t="s">
        <v>19</v>
      </c>
      <c r="D995" s="12" t="s">
        <v>20</v>
      </c>
      <c r="E995" s="76"/>
      <c r="F995" s="50" t="s">
        <v>188</v>
      </c>
    </row>
    <row r="996" spans="1:6" x14ac:dyDescent="0.35">
      <c r="A996" s="24"/>
      <c r="B996" s="23">
        <f>B994+ (256/16) - 1</f>
        <v>31</v>
      </c>
      <c r="C996" s="5" t="s">
        <v>43</v>
      </c>
      <c r="D996" s="5"/>
      <c r="E996" s="74">
        <v>1</v>
      </c>
      <c r="F996" s="50" t="s">
        <v>188</v>
      </c>
    </row>
    <row r="997" spans="1:6" x14ac:dyDescent="0.35">
      <c r="A997" s="24"/>
      <c r="B997" s="23">
        <f>B996+1</f>
        <v>32</v>
      </c>
      <c r="C997" s="5" t="s">
        <v>44</v>
      </c>
      <c r="D997" s="5"/>
      <c r="E997" s="74">
        <v>1</v>
      </c>
      <c r="F997" s="50" t="s">
        <v>188</v>
      </c>
    </row>
    <row r="998" spans="1:6" x14ac:dyDescent="0.35">
      <c r="A998" s="20"/>
      <c r="B998" s="21" t="s">
        <v>19</v>
      </c>
      <c r="C998" s="12" t="s">
        <v>19</v>
      </c>
      <c r="D998" s="12" t="s">
        <v>20</v>
      </c>
      <c r="E998" s="76"/>
      <c r="F998" s="50" t="s">
        <v>188</v>
      </c>
    </row>
    <row r="999" spans="1:6" x14ac:dyDescent="0.35">
      <c r="A999" s="24"/>
      <c r="B999" s="23">
        <f>B997+ (256/16) - 1</f>
        <v>47</v>
      </c>
      <c r="C999" s="5" t="s">
        <v>45</v>
      </c>
      <c r="D999" s="5"/>
      <c r="E999" s="74">
        <v>1</v>
      </c>
      <c r="F999" s="50" t="s">
        <v>188</v>
      </c>
    </row>
    <row r="1000" spans="1:6" x14ac:dyDescent="0.35">
      <c r="A1000" s="24"/>
      <c r="B1000" s="23">
        <f>B999+1</f>
        <v>48</v>
      </c>
      <c r="C1000" s="5" t="s">
        <v>46</v>
      </c>
      <c r="D1000" s="5"/>
      <c r="E1000" s="74">
        <v>1</v>
      </c>
      <c r="F1000" s="50" t="s">
        <v>188</v>
      </c>
    </row>
    <row r="1001" spans="1:6" x14ac:dyDescent="0.35">
      <c r="A1001" s="20"/>
      <c r="B1001" s="21" t="s">
        <v>19</v>
      </c>
      <c r="C1001" s="12" t="s">
        <v>19</v>
      </c>
      <c r="D1001" s="12" t="s">
        <v>20</v>
      </c>
      <c r="E1001" s="76"/>
      <c r="F1001" s="50" t="s">
        <v>188</v>
      </c>
    </row>
    <row r="1002" spans="1:6" x14ac:dyDescent="0.35">
      <c r="A1002" s="24"/>
      <c r="B1002" s="23">
        <f xml:space="preserve"> 4* (256/16) - 1</f>
        <v>63</v>
      </c>
      <c r="C1002" s="5" t="s">
        <v>47</v>
      </c>
      <c r="D1002" s="5"/>
      <c r="E1002" s="74">
        <v>1</v>
      </c>
      <c r="F1002" s="50" t="s">
        <v>188</v>
      </c>
    </row>
    <row r="1003" spans="1:6" x14ac:dyDescent="0.35">
      <c r="A1003" s="24"/>
      <c r="B1003" s="24"/>
      <c r="C1003" s="4"/>
      <c r="D1003" s="4"/>
      <c r="E1003" s="74">
        <v>1</v>
      </c>
    </row>
    <row r="1004" spans="1:6" ht="18.5" x14ac:dyDescent="0.45">
      <c r="A1004" s="24"/>
      <c r="B1004" s="24"/>
      <c r="C1004" s="17" t="s">
        <v>3</v>
      </c>
      <c r="D1004" s="4"/>
    </row>
    <row r="1005" spans="1:6" ht="29" x14ac:dyDescent="0.35">
      <c r="A1005" s="24" t="str">
        <f xml:space="preserve"> DEC2HEX(HEX2DEC(A990)+B1002 + 1)</f>
        <v>1610</v>
      </c>
      <c r="C1005" s="15" t="s">
        <v>84</v>
      </c>
      <c r="E1005" s="80"/>
    </row>
    <row r="1006" spans="1:6" x14ac:dyDescent="0.35">
      <c r="A1006" s="24"/>
      <c r="B1006" s="23">
        <v>0</v>
      </c>
      <c r="C1006" s="3" t="s">
        <v>34</v>
      </c>
      <c r="E1006" s="74">
        <v>1</v>
      </c>
      <c r="F1006" s="50" t="s">
        <v>188</v>
      </c>
    </row>
    <row r="1007" spans="1:6" x14ac:dyDescent="0.35">
      <c r="A1007" s="24"/>
      <c r="B1007" s="19">
        <v>1</v>
      </c>
      <c r="C1007" s="3" t="s">
        <v>35</v>
      </c>
      <c r="E1007" s="74">
        <v>1</v>
      </c>
      <c r="F1007" s="50" t="s">
        <v>188</v>
      </c>
    </row>
    <row r="1008" spans="1:6" x14ac:dyDescent="0.35">
      <c r="A1008" s="24"/>
      <c r="B1008" s="19">
        <v>2</v>
      </c>
      <c r="C1008" s="3" t="s">
        <v>36</v>
      </c>
      <c r="E1008" s="74">
        <v>1</v>
      </c>
      <c r="F1008" s="50" t="s">
        <v>188</v>
      </c>
    </row>
    <row r="1009" spans="1:6" x14ac:dyDescent="0.35">
      <c r="A1009" s="24"/>
      <c r="B1009" s="19">
        <v>3</v>
      </c>
      <c r="C1009" s="3" t="s">
        <v>49</v>
      </c>
      <c r="E1009" s="74">
        <v>1</v>
      </c>
      <c r="F1009" s="50" t="s">
        <v>188</v>
      </c>
    </row>
    <row r="1010" spans="1:6" x14ac:dyDescent="0.35">
      <c r="A1010" s="24"/>
      <c r="B1010" s="19" t="s">
        <v>17</v>
      </c>
      <c r="C1010" s="3" t="s">
        <v>16</v>
      </c>
      <c r="E1010" s="74">
        <v>1</v>
      </c>
      <c r="F1010" s="50" t="s">
        <v>188</v>
      </c>
    </row>
    <row r="1011" spans="1:6" x14ac:dyDescent="0.35">
      <c r="A1011" s="24"/>
      <c r="B1011" s="19" t="s">
        <v>57</v>
      </c>
      <c r="C1011" s="3" t="s">
        <v>50</v>
      </c>
      <c r="E1011" s="74">
        <v>1</v>
      </c>
      <c r="F1011" s="50" t="s">
        <v>188</v>
      </c>
    </row>
    <row r="1012" spans="1:6" x14ac:dyDescent="0.35">
      <c r="A1012" s="24"/>
      <c r="B1012" s="19" t="s">
        <v>19</v>
      </c>
      <c r="C1012" s="3" t="s">
        <v>6</v>
      </c>
      <c r="E1012" s="74">
        <v>1</v>
      </c>
      <c r="F1012" s="50" t="s">
        <v>188</v>
      </c>
    </row>
    <row r="1013" spans="1:6" x14ac:dyDescent="0.35">
      <c r="A1013" s="24"/>
      <c r="B1013" s="19">
        <f>3+(192-1)</f>
        <v>194</v>
      </c>
      <c r="C1013" s="3" t="s">
        <v>51</v>
      </c>
      <c r="E1013" s="74">
        <v>1</v>
      </c>
      <c r="F1013" s="50" t="s">
        <v>188</v>
      </c>
    </row>
    <row r="1014" spans="1:6" ht="43.5" x14ac:dyDescent="0.35">
      <c r="A1014" s="24"/>
      <c r="B1014" s="23">
        <f>256*E1006-1</f>
        <v>255</v>
      </c>
      <c r="C1014" s="6" t="s">
        <v>55</v>
      </c>
      <c r="F1014" s="50" t="s">
        <v>188</v>
      </c>
    </row>
    <row r="1015" spans="1:6" x14ac:dyDescent="0.35">
      <c r="A1015" s="24" t="str">
        <f xml:space="preserve"> DEC2HEX(HEX2DEC(A1005)+B1014+ 1)</f>
        <v>1710</v>
      </c>
      <c r="B1015" s="24"/>
      <c r="C1015" s="4" t="s">
        <v>73</v>
      </c>
      <c r="D1015" s="4"/>
    </row>
    <row r="1016" spans="1:6" x14ac:dyDescent="0.35">
      <c r="A1016" s="24"/>
      <c r="B1016" s="23">
        <v>0</v>
      </c>
      <c r="C1016" s="5" t="s">
        <v>40</v>
      </c>
      <c r="D1016" s="5"/>
      <c r="E1016" s="74">
        <v>1</v>
      </c>
      <c r="F1016" s="50" t="s">
        <v>188</v>
      </c>
    </row>
    <row r="1017" spans="1:6" x14ac:dyDescent="0.35">
      <c r="A1017" s="20"/>
      <c r="B1017" s="21" t="s">
        <v>19</v>
      </c>
      <c r="C1017" s="12" t="s">
        <v>19</v>
      </c>
      <c r="D1017" s="12" t="s">
        <v>20</v>
      </c>
      <c r="E1017" s="76"/>
      <c r="F1017" s="50" t="s">
        <v>188</v>
      </c>
    </row>
    <row r="1018" spans="1:6" x14ac:dyDescent="0.35">
      <c r="A1018" s="24"/>
      <c r="B1018" s="23">
        <f>B1016+ (256/16) - 1</f>
        <v>15</v>
      </c>
      <c r="C1018" s="5" t="s">
        <v>41</v>
      </c>
      <c r="D1018" s="5"/>
      <c r="E1018" s="74">
        <v>1</v>
      </c>
      <c r="F1018" s="50" t="s">
        <v>188</v>
      </c>
    </row>
    <row r="1019" spans="1:6" x14ac:dyDescent="0.35">
      <c r="A1019" s="24"/>
      <c r="B1019" s="23">
        <f>B1018+1</f>
        <v>16</v>
      </c>
      <c r="C1019" s="5" t="s">
        <v>42</v>
      </c>
      <c r="D1019" s="5"/>
      <c r="E1019" s="74">
        <v>1</v>
      </c>
      <c r="F1019" s="50" t="s">
        <v>188</v>
      </c>
    </row>
    <row r="1020" spans="1:6" x14ac:dyDescent="0.35">
      <c r="A1020" s="20"/>
      <c r="B1020" s="21" t="s">
        <v>19</v>
      </c>
      <c r="C1020" s="12" t="s">
        <v>19</v>
      </c>
      <c r="D1020" s="12" t="s">
        <v>20</v>
      </c>
      <c r="E1020" s="76"/>
      <c r="F1020" s="50" t="s">
        <v>188</v>
      </c>
    </row>
    <row r="1021" spans="1:6" x14ac:dyDescent="0.35">
      <c r="A1021" s="24"/>
      <c r="B1021" s="23">
        <f>B1019+ (256/16) - 1</f>
        <v>31</v>
      </c>
      <c r="C1021" s="5" t="s">
        <v>43</v>
      </c>
      <c r="D1021" s="5"/>
      <c r="E1021" s="74">
        <v>1</v>
      </c>
      <c r="F1021" s="50" t="s">
        <v>188</v>
      </c>
    </row>
    <row r="1022" spans="1:6" x14ac:dyDescent="0.35">
      <c r="A1022" s="24"/>
      <c r="B1022" s="23">
        <f>B1021+1</f>
        <v>32</v>
      </c>
      <c r="C1022" s="5" t="s">
        <v>44</v>
      </c>
      <c r="D1022" s="5"/>
      <c r="E1022" s="74">
        <v>1</v>
      </c>
      <c r="F1022" s="50" t="s">
        <v>188</v>
      </c>
    </row>
    <row r="1023" spans="1:6" x14ac:dyDescent="0.35">
      <c r="A1023" s="20"/>
      <c r="B1023" s="21" t="s">
        <v>19</v>
      </c>
      <c r="C1023" s="12" t="s">
        <v>19</v>
      </c>
      <c r="D1023" s="12" t="s">
        <v>20</v>
      </c>
      <c r="E1023" s="76"/>
      <c r="F1023" s="50" t="s">
        <v>188</v>
      </c>
    </row>
    <row r="1024" spans="1:6" x14ac:dyDescent="0.35">
      <c r="A1024" s="24"/>
      <c r="B1024" s="23">
        <f>B1022+ (256/16) - 1</f>
        <v>47</v>
      </c>
      <c r="C1024" s="5" t="s">
        <v>45</v>
      </c>
      <c r="D1024" s="5"/>
      <c r="E1024" s="74">
        <v>1</v>
      </c>
      <c r="F1024" s="50" t="s">
        <v>188</v>
      </c>
    </row>
    <row r="1025" spans="1:6" x14ac:dyDescent="0.35">
      <c r="A1025" s="24"/>
      <c r="B1025" s="23">
        <f>B1024+1</f>
        <v>48</v>
      </c>
      <c r="C1025" s="5" t="s">
        <v>46</v>
      </c>
      <c r="D1025" s="5"/>
      <c r="E1025" s="74">
        <v>1</v>
      </c>
      <c r="F1025" s="50" t="s">
        <v>188</v>
      </c>
    </row>
    <row r="1026" spans="1:6" x14ac:dyDescent="0.35">
      <c r="A1026" s="20"/>
      <c r="B1026" s="21" t="s">
        <v>19</v>
      </c>
      <c r="C1026" s="12" t="s">
        <v>19</v>
      </c>
      <c r="D1026" s="12" t="s">
        <v>20</v>
      </c>
      <c r="E1026" s="76"/>
      <c r="F1026" s="50" t="s">
        <v>188</v>
      </c>
    </row>
    <row r="1027" spans="1:6" x14ac:dyDescent="0.35">
      <c r="A1027" s="24"/>
      <c r="B1027" s="23">
        <f xml:space="preserve"> 4* (256/16) - 1</f>
        <v>63</v>
      </c>
      <c r="C1027" s="5" t="s">
        <v>47</v>
      </c>
      <c r="D1027" s="5"/>
      <c r="E1027" s="74">
        <v>1</v>
      </c>
      <c r="F1027" s="50" t="s">
        <v>188</v>
      </c>
    </row>
    <row r="1028" spans="1:6" x14ac:dyDescent="0.35">
      <c r="A1028" s="24"/>
      <c r="B1028" s="24"/>
      <c r="C1028" s="4"/>
      <c r="D1028" s="4"/>
      <c r="E1028" s="74">
        <v>1</v>
      </c>
    </row>
    <row r="1029" spans="1:6" ht="18.5" x14ac:dyDescent="0.45">
      <c r="A1029" s="24"/>
      <c r="B1029" s="24"/>
      <c r="C1029" s="17" t="s">
        <v>38</v>
      </c>
      <c r="D1029" s="4"/>
    </row>
    <row r="1030" spans="1:6" ht="29" x14ac:dyDescent="0.35">
      <c r="A1030" s="24" t="str">
        <f xml:space="preserve"> DEC2HEX(HEX2DEC(A1015)+B1027+ 1)</f>
        <v>1750</v>
      </c>
      <c r="C1030" s="15" t="s">
        <v>82</v>
      </c>
      <c r="E1030" s="80"/>
    </row>
    <row r="1031" spans="1:6" x14ac:dyDescent="0.35">
      <c r="A1031" s="24"/>
      <c r="B1031" s="19">
        <v>0</v>
      </c>
      <c r="C1031" s="3" t="s">
        <v>1</v>
      </c>
      <c r="E1031" s="74">
        <v>1</v>
      </c>
      <c r="F1031" s="50" t="s">
        <v>188</v>
      </c>
    </row>
    <row r="1032" spans="1:6" x14ac:dyDescent="0.35">
      <c r="A1032" s="24"/>
      <c r="B1032" s="19">
        <v>1</v>
      </c>
      <c r="C1032" s="3" t="s">
        <v>5</v>
      </c>
      <c r="E1032" s="74">
        <v>1</v>
      </c>
      <c r="F1032" s="50" t="s">
        <v>188</v>
      </c>
    </row>
    <row r="1033" spans="1:6" x14ac:dyDescent="0.35">
      <c r="A1033" s="24" t="s">
        <v>19</v>
      </c>
      <c r="B1033" s="19" t="s">
        <v>18</v>
      </c>
      <c r="C1033" s="3" t="s">
        <v>6</v>
      </c>
      <c r="E1033" s="74">
        <v>1</v>
      </c>
      <c r="F1033" s="50" t="s">
        <v>188</v>
      </c>
    </row>
    <row r="1034" spans="1:6" x14ac:dyDescent="0.35">
      <c r="A1034" s="24"/>
      <c r="B1034" s="19" t="s">
        <v>26</v>
      </c>
      <c r="C1034" s="3" t="s">
        <v>24</v>
      </c>
      <c r="E1034" s="74">
        <v>1</v>
      </c>
      <c r="F1034" s="50" t="s">
        <v>188</v>
      </c>
    </row>
    <row r="1035" spans="1:6" x14ac:dyDescent="0.35">
      <c r="A1035" s="24" t="s">
        <v>19</v>
      </c>
      <c r="B1035" s="19" t="s">
        <v>18</v>
      </c>
      <c r="C1035" s="3" t="s">
        <v>6</v>
      </c>
      <c r="E1035" s="74" t="s">
        <v>6</v>
      </c>
      <c r="F1035" s="50" t="s">
        <v>188</v>
      </c>
    </row>
    <row r="1036" spans="1:6" x14ac:dyDescent="0.35">
      <c r="A1036" s="24"/>
      <c r="B1036" s="19">
        <f>192</f>
        <v>192</v>
      </c>
      <c r="C1036" s="3" t="s">
        <v>53</v>
      </c>
      <c r="E1036" s="74">
        <v>1</v>
      </c>
      <c r="F1036" s="50" t="s">
        <v>188</v>
      </c>
    </row>
    <row r="1037" spans="1:6" x14ac:dyDescent="0.35">
      <c r="A1037" s="24"/>
      <c r="B1037" s="23">
        <f>256*E1031-1</f>
        <v>255</v>
      </c>
    </row>
    <row r="1038" spans="1:6" x14ac:dyDescent="0.35">
      <c r="A1038" s="24" t="str">
        <f xml:space="preserve"> DEC2HEX(HEX2DEC(A1030)+B1037+ 1)</f>
        <v>1850</v>
      </c>
      <c r="B1038" s="24"/>
      <c r="C1038" s="4" t="s">
        <v>72</v>
      </c>
      <c r="D1038" s="4"/>
    </row>
    <row r="1039" spans="1:6" x14ac:dyDescent="0.35">
      <c r="A1039" s="24"/>
      <c r="B1039" s="23">
        <v>0</v>
      </c>
      <c r="C1039" s="5" t="s">
        <v>40</v>
      </c>
      <c r="D1039" s="5"/>
      <c r="E1039" s="74">
        <v>1</v>
      </c>
      <c r="F1039" s="50" t="s">
        <v>188</v>
      </c>
    </row>
    <row r="1040" spans="1:6" x14ac:dyDescent="0.35">
      <c r="A1040" s="20"/>
      <c r="B1040" s="21" t="s">
        <v>19</v>
      </c>
      <c r="C1040" s="12" t="s">
        <v>19</v>
      </c>
      <c r="D1040" s="12" t="s">
        <v>20</v>
      </c>
      <c r="E1040" s="76"/>
      <c r="F1040" s="50" t="s">
        <v>188</v>
      </c>
    </row>
    <row r="1041" spans="1:6" x14ac:dyDescent="0.35">
      <c r="A1041" s="24"/>
      <c r="B1041" s="23">
        <f>B1039+ (256/16) - 1</f>
        <v>15</v>
      </c>
      <c r="C1041" s="5" t="s">
        <v>41</v>
      </c>
      <c r="D1041" s="5"/>
      <c r="E1041" s="74">
        <v>1</v>
      </c>
      <c r="F1041" s="50" t="s">
        <v>188</v>
      </c>
    </row>
    <row r="1042" spans="1:6" x14ac:dyDescent="0.35">
      <c r="A1042" s="24"/>
      <c r="B1042" s="23">
        <f>B1041+1</f>
        <v>16</v>
      </c>
      <c r="C1042" s="5" t="s">
        <v>42</v>
      </c>
      <c r="D1042" s="5"/>
      <c r="E1042" s="74">
        <v>1</v>
      </c>
      <c r="F1042" s="50" t="s">
        <v>188</v>
      </c>
    </row>
    <row r="1043" spans="1:6" x14ac:dyDescent="0.35">
      <c r="A1043" s="20"/>
      <c r="B1043" s="21" t="s">
        <v>19</v>
      </c>
      <c r="C1043" s="12" t="s">
        <v>19</v>
      </c>
      <c r="D1043" s="12" t="s">
        <v>20</v>
      </c>
      <c r="E1043" s="76"/>
      <c r="F1043" s="50" t="s">
        <v>188</v>
      </c>
    </row>
    <row r="1044" spans="1:6" x14ac:dyDescent="0.35">
      <c r="A1044" s="24"/>
      <c r="B1044" s="23">
        <f>B1042+ (256/16) - 1</f>
        <v>31</v>
      </c>
      <c r="C1044" s="5" t="s">
        <v>43</v>
      </c>
      <c r="D1044" s="5"/>
      <c r="E1044" s="74">
        <v>1</v>
      </c>
      <c r="F1044" s="50" t="s">
        <v>188</v>
      </c>
    </row>
    <row r="1045" spans="1:6" x14ac:dyDescent="0.35">
      <c r="A1045" s="24"/>
      <c r="B1045" s="23">
        <f>B1044+1</f>
        <v>32</v>
      </c>
      <c r="C1045" s="5" t="s">
        <v>44</v>
      </c>
      <c r="D1045" s="5"/>
      <c r="E1045" s="74">
        <v>1</v>
      </c>
      <c r="F1045" s="50" t="s">
        <v>188</v>
      </c>
    </row>
    <row r="1046" spans="1:6" x14ac:dyDescent="0.35">
      <c r="A1046" s="20"/>
      <c r="B1046" s="21" t="s">
        <v>19</v>
      </c>
      <c r="C1046" s="12" t="s">
        <v>19</v>
      </c>
      <c r="D1046" s="12" t="s">
        <v>20</v>
      </c>
      <c r="E1046" s="76"/>
      <c r="F1046" s="50" t="s">
        <v>188</v>
      </c>
    </row>
    <row r="1047" spans="1:6" x14ac:dyDescent="0.35">
      <c r="A1047" s="24"/>
      <c r="B1047" s="23">
        <f>B1045+ (256/16) - 1</f>
        <v>47</v>
      </c>
      <c r="C1047" s="5" t="s">
        <v>45</v>
      </c>
      <c r="D1047" s="5"/>
      <c r="E1047" s="74">
        <v>1</v>
      </c>
      <c r="F1047" s="50" t="s">
        <v>188</v>
      </c>
    </row>
    <row r="1048" spans="1:6" x14ac:dyDescent="0.35">
      <c r="A1048" s="24"/>
      <c r="B1048" s="23">
        <f>B1047+1</f>
        <v>48</v>
      </c>
      <c r="C1048" s="5" t="s">
        <v>46</v>
      </c>
      <c r="D1048" s="5"/>
      <c r="E1048" s="74">
        <v>1</v>
      </c>
      <c r="F1048" s="50" t="s">
        <v>188</v>
      </c>
    </row>
    <row r="1049" spans="1:6" x14ac:dyDescent="0.35">
      <c r="A1049" s="20"/>
      <c r="B1049" s="21" t="s">
        <v>19</v>
      </c>
      <c r="C1049" s="12" t="s">
        <v>19</v>
      </c>
      <c r="D1049" s="12" t="s">
        <v>20</v>
      </c>
      <c r="E1049" s="76"/>
      <c r="F1049" s="50" t="s">
        <v>188</v>
      </c>
    </row>
    <row r="1050" spans="1:6" x14ac:dyDescent="0.35">
      <c r="A1050" s="24"/>
      <c r="B1050" s="23">
        <f xml:space="preserve"> 4* (256/16) - 1</f>
        <v>63</v>
      </c>
      <c r="C1050" s="5" t="s">
        <v>47</v>
      </c>
      <c r="D1050" s="5"/>
      <c r="E1050" s="74">
        <v>1</v>
      </c>
      <c r="F1050" s="50" t="s">
        <v>188</v>
      </c>
    </row>
    <row r="1051" spans="1:6" x14ac:dyDescent="0.35">
      <c r="A1051" s="24"/>
      <c r="B1051" s="24"/>
      <c r="C1051" s="4"/>
      <c r="D1051" s="4"/>
      <c r="E1051" s="74">
        <v>1</v>
      </c>
    </row>
    <row r="1052" spans="1:6" x14ac:dyDescent="0.35">
      <c r="A1052" s="24" t="str">
        <f xml:space="preserve"> DEC2HEX(HEX2DEC(A1038)+B1050+ 1)</f>
        <v>1890</v>
      </c>
      <c r="B1052" s="23"/>
      <c r="C1052" s="4" t="s">
        <v>83</v>
      </c>
    </row>
    <row r="1053" spans="1:6" x14ac:dyDescent="0.35">
      <c r="A1053" s="24"/>
      <c r="B1053" s="23">
        <v>0</v>
      </c>
      <c r="C1053" s="3" t="s">
        <v>34</v>
      </c>
      <c r="E1053" s="74">
        <v>1</v>
      </c>
      <c r="F1053" s="50" t="s">
        <v>188</v>
      </c>
    </row>
    <row r="1054" spans="1:6" x14ac:dyDescent="0.35">
      <c r="A1054" s="24"/>
      <c r="B1054" s="19">
        <v>1</v>
      </c>
      <c r="C1054" s="3" t="s">
        <v>35</v>
      </c>
      <c r="E1054" s="74">
        <v>1</v>
      </c>
      <c r="F1054" s="50" t="s">
        <v>188</v>
      </c>
    </row>
    <row r="1055" spans="1:6" x14ac:dyDescent="0.35">
      <c r="A1055" s="24"/>
      <c r="B1055" s="19">
        <v>2</v>
      </c>
      <c r="C1055" s="3" t="s">
        <v>36</v>
      </c>
      <c r="E1055" s="74">
        <v>1</v>
      </c>
      <c r="F1055" s="50" t="s">
        <v>188</v>
      </c>
    </row>
    <row r="1056" spans="1:6" x14ac:dyDescent="0.35">
      <c r="A1056" s="24"/>
      <c r="B1056" s="19">
        <v>3</v>
      </c>
      <c r="C1056" s="3" t="s">
        <v>49</v>
      </c>
      <c r="E1056" s="74">
        <v>1</v>
      </c>
      <c r="F1056" s="50" t="s">
        <v>188</v>
      </c>
    </row>
    <row r="1057" spans="1:6" x14ac:dyDescent="0.35">
      <c r="A1057" s="24"/>
      <c r="B1057" s="19" t="s">
        <v>17</v>
      </c>
      <c r="C1057" s="3" t="s">
        <v>16</v>
      </c>
      <c r="E1057" s="74">
        <v>1</v>
      </c>
      <c r="F1057" s="50" t="s">
        <v>188</v>
      </c>
    </row>
    <row r="1058" spans="1:6" x14ac:dyDescent="0.35">
      <c r="A1058" s="24"/>
      <c r="B1058" s="19" t="s">
        <v>57</v>
      </c>
      <c r="C1058" s="3" t="s">
        <v>50</v>
      </c>
      <c r="E1058" s="74">
        <v>1</v>
      </c>
      <c r="F1058" s="50" t="s">
        <v>188</v>
      </c>
    </row>
    <row r="1059" spans="1:6" x14ac:dyDescent="0.35">
      <c r="A1059" s="24"/>
      <c r="B1059" s="19" t="s">
        <v>19</v>
      </c>
      <c r="C1059" s="3" t="s">
        <v>6</v>
      </c>
      <c r="E1059" s="74">
        <v>1</v>
      </c>
      <c r="F1059" s="50" t="s">
        <v>188</v>
      </c>
    </row>
    <row r="1060" spans="1:6" x14ac:dyDescent="0.35">
      <c r="A1060" s="24"/>
      <c r="B1060" s="19">
        <f>3+(192-1)</f>
        <v>194</v>
      </c>
      <c r="C1060" s="3" t="s">
        <v>51</v>
      </c>
      <c r="E1060" s="74">
        <v>1</v>
      </c>
      <c r="F1060" s="50" t="s">
        <v>188</v>
      </c>
    </row>
    <row r="1061" spans="1:6" ht="43.5" x14ac:dyDescent="0.35">
      <c r="A1061" s="24"/>
      <c r="B1061" s="23">
        <f>256*E1053-1</f>
        <v>255</v>
      </c>
      <c r="C1061" s="6" t="s">
        <v>55</v>
      </c>
      <c r="F1061" s="50" t="s">
        <v>188</v>
      </c>
    </row>
    <row r="1062" spans="1:6" x14ac:dyDescent="0.35">
      <c r="A1062" s="24" t="str">
        <f xml:space="preserve"> DEC2HEX(HEX2DEC(A1052)+B1061+ 1)</f>
        <v>1990</v>
      </c>
      <c r="B1062" s="24"/>
      <c r="C1062" s="4" t="s">
        <v>73</v>
      </c>
      <c r="D1062" s="4" t="s">
        <v>85</v>
      </c>
    </row>
    <row r="1063" spans="1:6" x14ac:dyDescent="0.35">
      <c r="A1063" s="24"/>
      <c r="B1063" s="23">
        <v>0</v>
      </c>
      <c r="C1063" s="5" t="s">
        <v>40</v>
      </c>
      <c r="D1063" s="4" t="s">
        <v>85</v>
      </c>
      <c r="E1063" s="74">
        <v>1</v>
      </c>
    </row>
    <row r="1064" spans="1:6" x14ac:dyDescent="0.35">
      <c r="A1064" s="20"/>
      <c r="B1064" s="21" t="s">
        <v>19</v>
      </c>
      <c r="C1064" s="12" t="s">
        <v>19</v>
      </c>
      <c r="D1064" s="12" t="s">
        <v>20</v>
      </c>
      <c r="E1064" s="76"/>
    </row>
    <row r="1065" spans="1:6" x14ac:dyDescent="0.35">
      <c r="A1065" s="24"/>
      <c r="B1065" s="23">
        <f>B1063+ (256/16) - 1</f>
        <v>15</v>
      </c>
      <c r="C1065" s="5" t="s">
        <v>41</v>
      </c>
      <c r="D1065" s="4" t="s">
        <v>85</v>
      </c>
      <c r="E1065" s="74">
        <v>1</v>
      </c>
    </row>
    <row r="1066" spans="1:6" x14ac:dyDescent="0.35">
      <c r="A1066" s="24"/>
      <c r="B1066" s="23">
        <f>B1065+1</f>
        <v>16</v>
      </c>
      <c r="C1066" s="5" t="s">
        <v>42</v>
      </c>
      <c r="D1066" s="4" t="s">
        <v>85</v>
      </c>
      <c r="E1066" s="74">
        <v>1</v>
      </c>
    </row>
    <row r="1067" spans="1:6" x14ac:dyDescent="0.35">
      <c r="A1067" s="20"/>
      <c r="B1067" s="21" t="s">
        <v>19</v>
      </c>
      <c r="C1067" s="12" t="s">
        <v>19</v>
      </c>
      <c r="D1067" s="12" t="s">
        <v>20</v>
      </c>
      <c r="E1067" s="76"/>
    </row>
    <row r="1068" spans="1:6" x14ac:dyDescent="0.35">
      <c r="A1068" s="24"/>
      <c r="B1068" s="23">
        <f>B1066+ (256/16) - 1</f>
        <v>31</v>
      </c>
      <c r="C1068" s="5" t="s">
        <v>43</v>
      </c>
      <c r="D1068" s="4" t="s">
        <v>85</v>
      </c>
      <c r="E1068" s="74">
        <v>1</v>
      </c>
    </row>
    <row r="1069" spans="1:6" x14ac:dyDescent="0.35">
      <c r="A1069" s="24"/>
      <c r="B1069" s="23">
        <f>B1068+1</f>
        <v>32</v>
      </c>
      <c r="C1069" s="5" t="s">
        <v>44</v>
      </c>
      <c r="D1069" s="4" t="s">
        <v>85</v>
      </c>
      <c r="E1069" s="74">
        <v>1</v>
      </c>
    </row>
    <row r="1070" spans="1:6" x14ac:dyDescent="0.35">
      <c r="A1070" s="20"/>
      <c r="B1070" s="21" t="s">
        <v>19</v>
      </c>
      <c r="C1070" s="12" t="s">
        <v>19</v>
      </c>
      <c r="D1070" s="12" t="s">
        <v>20</v>
      </c>
      <c r="E1070" s="76"/>
    </row>
    <row r="1071" spans="1:6" x14ac:dyDescent="0.35">
      <c r="A1071" s="24"/>
      <c r="B1071" s="23">
        <f>B1069+ (256/16) - 1</f>
        <v>47</v>
      </c>
      <c r="C1071" s="5" t="s">
        <v>45</v>
      </c>
      <c r="D1071" s="4" t="s">
        <v>85</v>
      </c>
      <c r="E1071" s="74">
        <v>1</v>
      </c>
    </row>
    <row r="1072" spans="1:6" x14ac:dyDescent="0.35">
      <c r="A1072" s="24"/>
      <c r="B1072" s="23">
        <f>B1071+1</f>
        <v>48</v>
      </c>
      <c r="C1072" s="5" t="s">
        <v>46</v>
      </c>
      <c r="D1072" s="4" t="s">
        <v>85</v>
      </c>
      <c r="E1072" s="74">
        <v>1</v>
      </c>
    </row>
    <row r="1073" spans="1:6" x14ac:dyDescent="0.35">
      <c r="A1073" s="20"/>
      <c r="B1073" s="21" t="s">
        <v>19</v>
      </c>
      <c r="C1073" s="12" t="s">
        <v>19</v>
      </c>
      <c r="D1073" s="12" t="s">
        <v>20</v>
      </c>
      <c r="E1073" s="76"/>
    </row>
    <row r="1074" spans="1:6" x14ac:dyDescent="0.35">
      <c r="A1074" s="24"/>
      <c r="B1074" s="23">
        <f xml:space="preserve"> 4* (256/16) - 1</f>
        <v>63</v>
      </c>
      <c r="C1074" s="5" t="s">
        <v>47</v>
      </c>
      <c r="D1074" s="4" t="s">
        <v>85</v>
      </c>
      <c r="E1074" s="74">
        <v>1</v>
      </c>
    </row>
    <row r="1075" spans="1:6" x14ac:dyDescent="0.35">
      <c r="A1075" s="24"/>
      <c r="B1075" s="24"/>
      <c r="C1075" s="4"/>
      <c r="D1075" s="4"/>
      <c r="E1075" s="74">
        <v>1</v>
      </c>
    </row>
    <row r="1076" spans="1:6" ht="18.5" x14ac:dyDescent="0.45">
      <c r="A1076" s="24"/>
      <c r="B1076" s="24"/>
      <c r="C1076" s="17" t="s">
        <v>62</v>
      </c>
      <c r="D1076" s="4"/>
    </row>
    <row r="1077" spans="1:6" ht="29" x14ac:dyDescent="0.35">
      <c r="A1077" s="24" t="str">
        <f xml:space="preserve"> DEC2HEX(HEX2DEC(A1062)+B1074+ 1)</f>
        <v>19D0</v>
      </c>
      <c r="C1077" s="15" t="s">
        <v>84</v>
      </c>
      <c r="E1077" s="80"/>
    </row>
    <row r="1078" spans="1:6" x14ac:dyDescent="0.35">
      <c r="A1078" s="24"/>
      <c r="B1078" s="19">
        <v>0</v>
      </c>
      <c r="C1078" s="3" t="s">
        <v>65</v>
      </c>
      <c r="E1078" s="74">
        <v>1</v>
      </c>
      <c r="F1078" s="50" t="s">
        <v>188</v>
      </c>
    </row>
    <row r="1079" spans="1:6" ht="12.75" customHeight="1" x14ac:dyDescent="0.35">
      <c r="A1079" s="20"/>
      <c r="B1079" s="21" t="s">
        <v>19</v>
      </c>
      <c r="C1079" s="12" t="s">
        <v>19</v>
      </c>
      <c r="D1079" s="12" t="s">
        <v>20</v>
      </c>
      <c r="E1079" s="76"/>
      <c r="F1079" s="50" t="s">
        <v>188</v>
      </c>
    </row>
    <row r="1080" spans="1:6" x14ac:dyDescent="0.35">
      <c r="A1080" s="24"/>
      <c r="B1080" s="23">
        <f>256*E1078-1</f>
        <v>255</v>
      </c>
      <c r="C1080" s="4"/>
      <c r="D1080" s="4"/>
      <c r="E1080" s="74">
        <v>1</v>
      </c>
      <c r="F1080" s="50" t="s">
        <v>188</v>
      </c>
    </row>
    <row r="1081" spans="1:6" x14ac:dyDescent="0.35">
      <c r="A1081" s="24" t="str">
        <f xml:space="preserve"> DEC2HEX(HEX2DEC(A1077)+B1080+ 1)</f>
        <v>1AD0</v>
      </c>
      <c r="B1081" s="23"/>
      <c r="C1081" s="4" t="s">
        <v>73</v>
      </c>
      <c r="D1081" s="4"/>
      <c r="F1081" s="50" t="s">
        <v>188</v>
      </c>
    </row>
    <row r="1082" spans="1:6" x14ac:dyDescent="0.35">
      <c r="A1082" s="24"/>
      <c r="B1082" s="23">
        <v>0</v>
      </c>
      <c r="C1082" s="5" t="s">
        <v>40</v>
      </c>
      <c r="D1082" s="5"/>
      <c r="E1082" s="74">
        <v>1</v>
      </c>
      <c r="F1082" s="50" t="s">
        <v>188</v>
      </c>
    </row>
    <row r="1083" spans="1:6" x14ac:dyDescent="0.35">
      <c r="A1083" s="20"/>
      <c r="B1083" s="21" t="s">
        <v>19</v>
      </c>
      <c r="C1083" s="12" t="s">
        <v>19</v>
      </c>
      <c r="D1083" s="12" t="s">
        <v>20</v>
      </c>
      <c r="E1083" s="76"/>
      <c r="F1083" s="50" t="s">
        <v>188</v>
      </c>
    </row>
    <row r="1084" spans="1:6" x14ac:dyDescent="0.35">
      <c r="A1084" s="24"/>
      <c r="B1084" s="23">
        <f>B1082+(256/16)-1</f>
        <v>15</v>
      </c>
      <c r="C1084" s="5" t="s">
        <v>41</v>
      </c>
      <c r="D1084" s="5"/>
      <c r="E1084" s="74">
        <v>1</v>
      </c>
      <c r="F1084" s="50" t="s">
        <v>188</v>
      </c>
    </row>
    <row r="1085" spans="1:6" x14ac:dyDescent="0.35">
      <c r="A1085" s="24"/>
      <c r="B1085" s="23">
        <f>B1084+1</f>
        <v>16</v>
      </c>
      <c r="C1085" s="5" t="s">
        <v>42</v>
      </c>
      <c r="D1085" s="5"/>
      <c r="E1085" s="74">
        <v>1</v>
      </c>
      <c r="F1085" s="50" t="s">
        <v>188</v>
      </c>
    </row>
    <row r="1086" spans="1:6" x14ac:dyDescent="0.35">
      <c r="A1086" s="20"/>
      <c r="B1086" s="21" t="s">
        <v>19</v>
      </c>
      <c r="C1086" s="12" t="s">
        <v>19</v>
      </c>
      <c r="D1086" s="12" t="s">
        <v>20</v>
      </c>
      <c r="E1086" s="76"/>
      <c r="F1086" s="50" t="s">
        <v>188</v>
      </c>
    </row>
    <row r="1087" spans="1:6" x14ac:dyDescent="0.35">
      <c r="A1087" s="24"/>
      <c r="B1087" s="23">
        <f>B1085+(256/16)-1</f>
        <v>31</v>
      </c>
      <c r="C1087" s="5" t="s">
        <v>43</v>
      </c>
      <c r="D1087" s="5"/>
      <c r="E1087" s="74">
        <v>1</v>
      </c>
      <c r="F1087" s="50" t="s">
        <v>188</v>
      </c>
    </row>
    <row r="1088" spans="1:6" x14ac:dyDescent="0.35">
      <c r="A1088" s="24"/>
      <c r="B1088" s="23">
        <f>B1087+1</f>
        <v>32</v>
      </c>
      <c r="C1088" s="5" t="s">
        <v>44</v>
      </c>
      <c r="D1088" s="5"/>
      <c r="E1088" s="74">
        <v>1</v>
      </c>
      <c r="F1088" s="50" t="s">
        <v>188</v>
      </c>
    </row>
    <row r="1089" spans="1:6" x14ac:dyDescent="0.35">
      <c r="A1089" s="20"/>
      <c r="B1089" s="21" t="s">
        <v>19</v>
      </c>
      <c r="C1089" s="12" t="s">
        <v>19</v>
      </c>
      <c r="D1089" s="12" t="s">
        <v>20</v>
      </c>
      <c r="E1089" s="76"/>
      <c r="F1089" s="50" t="s">
        <v>188</v>
      </c>
    </row>
    <row r="1090" spans="1:6" x14ac:dyDescent="0.35">
      <c r="A1090" s="24"/>
      <c r="B1090" s="23">
        <f>B1088+(256/16)-1</f>
        <v>47</v>
      </c>
      <c r="C1090" s="5" t="s">
        <v>45</v>
      </c>
      <c r="D1090" s="5"/>
      <c r="E1090" s="74">
        <v>1</v>
      </c>
      <c r="F1090" s="50" t="s">
        <v>188</v>
      </c>
    </row>
    <row r="1091" spans="1:6" x14ac:dyDescent="0.35">
      <c r="A1091" s="24"/>
      <c r="B1091" s="23">
        <f>B1090+1</f>
        <v>48</v>
      </c>
      <c r="C1091" s="5" t="s">
        <v>46</v>
      </c>
      <c r="D1091" s="5"/>
      <c r="E1091" s="74">
        <v>1</v>
      </c>
      <c r="F1091" s="50" t="s">
        <v>188</v>
      </c>
    </row>
    <row r="1092" spans="1:6" x14ac:dyDescent="0.35">
      <c r="A1092" s="20"/>
      <c r="B1092" s="21" t="s">
        <v>19</v>
      </c>
      <c r="C1092" s="12" t="s">
        <v>19</v>
      </c>
      <c r="D1092" s="12" t="s">
        <v>20</v>
      </c>
      <c r="E1092" s="76"/>
      <c r="F1092" s="50" t="s">
        <v>188</v>
      </c>
    </row>
    <row r="1093" spans="1:6" x14ac:dyDescent="0.35">
      <c r="A1093" s="24"/>
      <c r="B1093" s="23">
        <f xml:space="preserve"> 4* (256/16) - 1</f>
        <v>63</v>
      </c>
      <c r="C1093" s="5" t="s">
        <v>47</v>
      </c>
      <c r="D1093" s="5"/>
      <c r="E1093" s="74">
        <v>1</v>
      </c>
      <c r="F1093" s="50" t="s">
        <v>188</v>
      </c>
    </row>
    <row r="1094" spans="1:6" x14ac:dyDescent="0.35">
      <c r="A1094" s="24"/>
      <c r="B1094" s="23"/>
      <c r="C1094" s="5"/>
      <c r="D1094" s="5"/>
    </row>
    <row r="1095" spans="1:6" ht="18.5" x14ac:dyDescent="0.45">
      <c r="A1095" s="24"/>
      <c r="B1095" s="24"/>
      <c r="C1095" s="17" t="s">
        <v>63</v>
      </c>
      <c r="D1095" s="4"/>
    </row>
    <row r="1096" spans="1:6" ht="29" x14ac:dyDescent="0.35">
      <c r="A1096" s="24" t="str">
        <f xml:space="preserve"> DEC2HEX(HEX2DEC(A1081)+B1093+ 1)</f>
        <v>1B10</v>
      </c>
      <c r="C1096" s="15" t="s">
        <v>84</v>
      </c>
      <c r="E1096" s="80"/>
    </row>
    <row r="1097" spans="1:6" x14ac:dyDescent="0.35">
      <c r="A1097" s="24"/>
      <c r="B1097" s="19">
        <v>0</v>
      </c>
      <c r="C1097" s="3" t="s">
        <v>64</v>
      </c>
      <c r="E1097" s="74">
        <v>1</v>
      </c>
      <c r="F1097" s="50" t="s">
        <v>188</v>
      </c>
    </row>
    <row r="1098" spans="1:6" x14ac:dyDescent="0.35">
      <c r="A1098" s="20"/>
      <c r="B1098" s="21" t="s">
        <v>19</v>
      </c>
      <c r="C1098" s="12" t="s">
        <v>19</v>
      </c>
      <c r="D1098" s="12" t="s">
        <v>20</v>
      </c>
      <c r="E1098" s="76"/>
      <c r="F1098" s="50" t="s">
        <v>188</v>
      </c>
    </row>
    <row r="1099" spans="1:6" x14ac:dyDescent="0.35">
      <c r="A1099" s="24"/>
      <c r="B1099" s="23">
        <f>256*E1097-1</f>
        <v>255</v>
      </c>
      <c r="C1099" s="4"/>
      <c r="D1099" s="4"/>
      <c r="E1099" s="74">
        <v>1</v>
      </c>
      <c r="F1099" s="50" t="s">
        <v>188</v>
      </c>
    </row>
    <row r="1100" spans="1:6" x14ac:dyDescent="0.35">
      <c r="A1100" s="24" t="str">
        <f xml:space="preserve"> DEC2HEX(HEX2DEC(A1096)+B1099+ 1)</f>
        <v>1C10</v>
      </c>
      <c r="B1100" s="23"/>
      <c r="C1100" s="4" t="s">
        <v>73</v>
      </c>
      <c r="D1100" s="4"/>
    </row>
    <row r="1101" spans="1:6" x14ac:dyDescent="0.35">
      <c r="A1101" s="24"/>
      <c r="B1101" s="23">
        <v>0</v>
      </c>
      <c r="C1101" s="5" t="s">
        <v>40</v>
      </c>
      <c r="D1101" s="5"/>
      <c r="E1101" s="74">
        <v>1</v>
      </c>
      <c r="F1101" s="50" t="s">
        <v>188</v>
      </c>
    </row>
    <row r="1102" spans="1:6" x14ac:dyDescent="0.35">
      <c r="A1102" s="20"/>
      <c r="B1102" s="21" t="s">
        <v>19</v>
      </c>
      <c r="C1102" s="12" t="s">
        <v>19</v>
      </c>
      <c r="D1102" s="12" t="s">
        <v>20</v>
      </c>
      <c r="E1102" s="76"/>
      <c r="F1102" s="50" t="s">
        <v>188</v>
      </c>
    </row>
    <row r="1103" spans="1:6" x14ac:dyDescent="0.35">
      <c r="A1103" s="24"/>
      <c r="B1103" s="23">
        <f>B1101+(256/16)-1</f>
        <v>15</v>
      </c>
      <c r="C1103" s="5" t="s">
        <v>41</v>
      </c>
      <c r="D1103" s="5"/>
      <c r="E1103" s="74">
        <v>1</v>
      </c>
      <c r="F1103" s="50" t="s">
        <v>188</v>
      </c>
    </row>
    <row r="1104" spans="1:6" x14ac:dyDescent="0.35">
      <c r="A1104" s="24"/>
      <c r="B1104" s="23">
        <f>B1103+1</f>
        <v>16</v>
      </c>
      <c r="C1104" s="5" t="s">
        <v>42</v>
      </c>
      <c r="D1104" s="5"/>
      <c r="E1104" s="74">
        <v>1</v>
      </c>
      <c r="F1104" s="50" t="s">
        <v>188</v>
      </c>
    </row>
    <row r="1105" spans="1:6" x14ac:dyDescent="0.35">
      <c r="A1105" s="20"/>
      <c r="B1105" s="21" t="s">
        <v>19</v>
      </c>
      <c r="C1105" s="12" t="s">
        <v>19</v>
      </c>
      <c r="D1105" s="12" t="s">
        <v>20</v>
      </c>
      <c r="E1105" s="76"/>
      <c r="F1105" s="50" t="s">
        <v>188</v>
      </c>
    </row>
    <row r="1106" spans="1:6" x14ac:dyDescent="0.35">
      <c r="A1106" s="24"/>
      <c r="B1106" s="23">
        <f>B1104+(256/16)-1</f>
        <v>31</v>
      </c>
      <c r="C1106" s="5" t="s">
        <v>43</v>
      </c>
      <c r="D1106" s="5"/>
      <c r="E1106" s="74">
        <v>1</v>
      </c>
      <c r="F1106" s="50" t="s">
        <v>188</v>
      </c>
    </row>
    <row r="1107" spans="1:6" x14ac:dyDescent="0.35">
      <c r="A1107" s="24"/>
      <c r="B1107" s="23">
        <f>B1106+1</f>
        <v>32</v>
      </c>
      <c r="C1107" s="5" t="s">
        <v>44</v>
      </c>
      <c r="D1107" s="5"/>
      <c r="E1107" s="74">
        <v>1</v>
      </c>
      <c r="F1107" s="50" t="s">
        <v>188</v>
      </c>
    </row>
    <row r="1108" spans="1:6" x14ac:dyDescent="0.35">
      <c r="A1108" s="20"/>
      <c r="B1108" s="21" t="s">
        <v>19</v>
      </c>
      <c r="C1108" s="12" t="s">
        <v>19</v>
      </c>
      <c r="D1108" s="12" t="s">
        <v>20</v>
      </c>
      <c r="E1108" s="76"/>
      <c r="F1108" s="50" t="s">
        <v>188</v>
      </c>
    </row>
    <row r="1109" spans="1:6" x14ac:dyDescent="0.35">
      <c r="A1109" s="24"/>
      <c r="B1109" s="23">
        <f>B1107+(256/16)-1</f>
        <v>47</v>
      </c>
      <c r="C1109" s="5" t="s">
        <v>45</v>
      </c>
      <c r="D1109" s="5"/>
      <c r="E1109" s="74">
        <v>1</v>
      </c>
      <c r="F1109" s="50" t="s">
        <v>188</v>
      </c>
    </row>
    <row r="1110" spans="1:6" x14ac:dyDescent="0.35">
      <c r="A1110" s="24"/>
      <c r="B1110" s="23">
        <f>B1109+1</f>
        <v>48</v>
      </c>
      <c r="C1110" s="5" t="s">
        <v>46</v>
      </c>
      <c r="D1110" s="5"/>
      <c r="E1110" s="74">
        <v>1</v>
      </c>
      <c r="F1110" s="50" t="s">
        <v>188</v>
      </c>
    </row>
    <row r="1111" spans="1:6" x14ac:dyDescent="0.35">
      <c r="A1111" s="20"/>
      <c r="B1111" s="21" t="s">
        <v>19</v>
      </c>
      <c r="C1111" s="12" t="s">
        <v>19</v>
      </c>
      <c r="D1111" s="12" t="s">
        <v>20</v>
      </c>
      <c r="E1111" s="76"/>
      <c r="F1111" s="50" t="s">
        <v>188</v>
      </c>
    </row>
    <row r="1112" spans="1:6" x14ac:dyDescent="0.35">
      <c r="A1112" s="24"/>
      <c r="B1112" s="23">
        <f xml:space="preserve"> 4* (256/16) - 1</f>
        <v>63</v>
      </c>
      <c r="C1112" s="5" t="s">
        <v>47</v>
      </c>
      <c r="D1112" s="5"/>
      <c r="E1112" s="74">
        <v>1</v>
      </c>
      <c r="F1112" s="50" t="s">
        <v>188</v>
      </c>
    </row>
    <row r="1113" spans="1:6" x14ac:dyDescent="0.35">
      <c r="A1113" s="24"/>
      <c r="B1113" s="23"/>
      <c r="C1113" s="5"/>
      <c r="D1113" s="5"/>
    </row>
    <row r="1114" spans="1:6" x14ac:dyDescent="0.35">
      <c r="A1114" s="24"/>
      <c r="B1114" s="23"/>
      <c r="C1114" s="5"/>
      <c r="D1114" s="5"/>
    </row>
    <row r="1115" spans="1:6" x14ac:dyDescent="0.35">
      <c r="A1115" s="24"/>
      <c r="B1115" s="23"/>
      <c r="C1115" s="5"/>
      <c r="D1115" s="5"/>
    </row>
    <row r="1116" spans="1:6" x14ac:dyDescent="0.35">
      <c r="A1116" s="24"/>
      <c r="B1116" s="23"/>
      <c r="C1116" s="5"/>
      <c r="D1116" s="5"/>
    </row>
    <row r="1117" spans="1:6" x14ac:dyDescent="0.35">
      <c r="A1117" s="24"/>
      <c r="B1117" s="23"/>
      <c r="C1117" s="5"/>
      <c r="D1117" s="5"/>
    </row>
  </sheetData>
  <mergeCells count="76">
    <mergeCell ref="C682:D682"/>
    <mergeCell ref="C687:D687"/>
    <mergeCell ref="C692:D692"/>
    <mergeCell ref="C713:D713"/>
    <mergeCell ref="C718:D718"/>
    <mergeCell ref="C508:D508"/>
    <mergeCell ref="C517:D517"/>
    <mergeCell ref="C526:D526"/>
    <mergeCell ref="C535:D535"/>
    <mergeCell ref="B545:C545"/>
    <mergeCell ref="C461:D461"/>
    <mergeCell ref="C470:D470"/>
    <mergeCell ref="B480:C480"/>
    <mergeCell ref="C490:D490"/>
    <mergeCell ref="C499:D499"/>
    <mergeCell ref="B415:C415"/>
    <mergeCell ref="C425:D425"/>
    <mergeCell ref="C434:D434"/>
    <mergeCell ref="C443:D443"/>
    <mergeCell ref="C452:D452"/>
    <mergeCell ref="A726:D726"/>
    <mergeCell ref="F8:J8"/>
    <mergeCell ref="F16:I16"/>
    <mergeCell ref="C77:D77"/>
    <mergeCell ref="C152:D152"/>
    <mergeCell ref="B197:C197"/>
    <mergeCell ref="C98:D98"/>
    <mergeCell ref="C103:D103"/>
    <mergeCell ref="C139:D139"/>
    <mergeCell ref="C582:D582"/>
    <mergeCell ref="C145:D145"/>
    <mergeCell ref="C184:D184"/>
    <mergeCell ref="C555:D555"/>
    <mergeCell ref="C564:D564"/>
    <mergeCell ref="C573:D573"/>
    <mergeCell ref="C591:D591"/>
    <mergeCell ref="A1:D1"/>
    <mergeCell ref="A2:D2"/>
    <mergeCell ref="A3:D3"/>
    <mergeCell ref="A17:D17"/>
    <mergeCell ref="A19:D19"/>
    <mergeCell ref="A4:D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600:D600"/>
    <mergeCell ref="B610:C610"/>
    <mergeCell ref="C646:D646"/>
    <mergeCell ref="C653:D653"/>
    <mergeCell ref="C661:D661"/>
    <mergeCell ref="C396:D396"/>
    <mergeCell ref="C405:D405"/>
    <mergeCell ref="C335:D335"/>
    <mergeCell ref="C342:D342"/>
    <mergeCell ref="B350:C350"/>
    <mergeCell ref="C360:D360"/>
    <mergeCell ref="C369:D369"/>
    <mergeCell ref="B15:C15"/>
    <mergeCell ref="C378:D378"/>
    <mergeCell ref="C387:D387"/>
    <mergeCell ref="C108:D108"/>
    <mergeCell ref="B248:C248"/>
    <mergeCell ref="C284:D284"/>
    <mergeCell ref="C291:D291"/>
    <mergeCell ref="B299:C299"/>
    <mergeCell ref="C190:D190"/>
    <mergeCell ref="C233:D233"/>
    <mergeCell ref="C240:D240"/>
    <mergeCell ref="A76:F7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Kunal Ghosh</dc:creator>
  <cp:lastModifiedBy>Kunal Ghosh</cp:lastModifiedBy>
  <cp:lastPrinted>2014-12-11T12:33:41Z</cp:lastPrinted>
  <dcterms:created xsi:type="dcterms:W3CDTF">2014-11-05T17:58:32Z</dcterms:created>
  <dcterms:modified xsi:type="dcterms:W3CDTF">2015-12-09T13:50:45Z</dcterms:modified>
</cp:coreProperties>
</file>